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4940" windowHeight="6375"/>
  </bookViews>
  <sheets>
    <sheet name="Artykuły żyw. 3D do SIWZ" sheetId="9" r:id="rId1"/>
  </sheets>
  <calcPr calcId="125725"/>
</workbook>
</file>

<file path=xl/calcChain.xml><?xml version="1.0" encoding="utf-8"?>
<calcChain xmlns="http://schemas.openxmlformats.org/spreadsheetml/2006/main">
  <c r="F166" i="9"/>
  <c r="H166"/>
  <c r="I166" s="1"/>
  <c r="L166"/>
  <c r="N166" s="1"/>
  <c r="O166" s="1"/>
  <c r="Q166"/>
  <c r="S166" s="1"/>
  <c r="T166" s="1"/>
  <c r="Q20"/>
  <c r="S20" s="1"/>
  <c r="T20" s="1"/>
  <c r="L20"/>
  <c r="N20" s="1"/>
  <c r="O20" s="1"/>
  <c r="F20"/>
  <c r="H20" s="1"/>
  <c r="I20" s="1"/>
  <c r="Q105"/>
  <c r="S105" s="1"/>
  <c r="T105" s="1"/>
  <c r="L105"/>
  <c r="N105" s="1"/>
  <c r="O105" s="1"/>
  <c r="F105"/>
  <c r="H105" s="1"/>
  <c r="I105" s="1"/>
  <c r="Q127"/>
  <c r="S127" s="1"/>
  <c r="T127" s="1"/>
  <c r="L127"/>
  <c r="N127" s="1"/>
  <c r="O127" s="1"/>
  <c r="F127"/>
  <c r="H127" s="1"/>
  <c r="I127" s="1"/>
  <c r="Q126"/>
  <c r="S126" s="1"/>
  <c r="T126" s="1"/>
  <c r="O126"/>
  <c r="N126"/>
  <c r="L126"/>
  <c r="F126"/>
  <c r="H126" s="1"/>
  <c r="I126" s="1"/>
  <c r="Q87"/>
  <c r="S87" s="1"/>
  <c r="T87" s="1"/>
  <c r="N87"/>
  <c r="O87" s="1"/>
  <c r="L87"/>
  <c r="F87"/>
  <c r="H87" s="1"/>
  <c r="I87" s="1"/>
  <c r="Q96"/>
  <c r="S96" s="1"/>
  <c r="T96" s="1"/>
  <c r="L96"/>
  <c r="N96" s="1"/>
  <c r="O96" s="1"/>
  <c r="H96"/>
  <c r="I96" s="1"/>
  <c r="F96"/>
  <c r="Q70"/>
  <c r="S70" s="1"/>
  <c r="T70" s="1"/>
  <c r="L70"/>
  <c r="N70" s="1"/>
  <c r="O70" s="1"/>
  <c r="F70"/>
  <c r="H70" s="1"/>
  <c r="I70" s="1"/>
  <c r="S74"/>
  <c r="T74" s="1"/>
  <c r="Q74"/>
  <c r="N74"/>
  <c r="O74" s="1"/>
  <c r="L74"/>
  <c r="F74"/>
  <c r="H74" s="1"/>
  <c r="I74" s="1"/>
  <c r="H118"/>
  <c r="I118" s="1"/>
  <c r="F13"/>
  <c r="H13" s="1"/>
  <c r="I13" s="1"/>
  <c r="F14"/>
  <c r="H14" s="1"/>
  <c r="I14" s="1"/>
  <c r="F15"/>
  <c r="H15" s="1"/>
  <c r="I15" s="1"/>
  <c r="F16"/>
  <c r="H16" s="1"/>
  <c r="I16" s="1"/>
  <c r="F17"/>
  <c r="H17" s="1"/>
  <c r="I17" s="1"/>
  <c r="F18"/>
  <c r="H18" s="1"/>
  <c r="I18" s="1"/>
  <c r="F19"/>
  <c r="H19" s="1"/>
  <c r="I19" s="1"/>
  <c r="F21"/>
  <c r="H21" s="1"/>
  <c r="I21" s="1"/>
  <c r="F22"/>
  <c r="H22" s="1"/>
  <c r="I22" s="1"/>
  <c r="F23"/>
  <c r="H23" s="1"/>
  <c r="I23" s="1"/>
  <c r="F24"/>
  <c r="H24" s="1"/>
  <c r="I24" s="1"/>
  <c r="F25"/>
  <c r="H25" s="1"/>
  <c r="I25" s="1"/>
  <c r="F26"/>
  <c r="H26" s="1"/>
  <c r="I26" s="1"/>
  <c r="F27"/>
  <c r="H27" s="1"/>
  <c r="I27" s="1"/>
  <c r="F28"/>
  <c r="H28" s="1"/>
  <c r="I28" s="1"/>
  <c r="F29"/>
  <c r="H29" s="1"/>
  <c r="I29" s="1"/>
  <c r="F30"/>
  <c r="H30" s="1"/>
  <c r="I30" s="1"/>
  <c r="F31"/>
  <c r="H31" s="1"/>
  <c r="I31" s="1"/>
  <c r="F32"/>
  <c r="H32" s="1"/>
  <c r="I32" s="1"/>
  <c r="F33"/>
  <c r="H33" s="1"/>
  <c r="I33" s="1"/>
  <c r="F34"/>
  <c r="H34" s="1"/>
  <c r="I34" s="1"/>
  <c r="F35"/>
  <c r="H35" s="1"/>
  <c r="I35" s="1"/>
  <c r="F36"/>
  <c r="H36" s="1"/>
  <c r="I36" s="1"/>
  <c r="F37"/>
  <c r="H37" s="1"/>
  <c r="I37" s="1"/>
  <c r="F38"/>
  <c r="H38" s="1"/>
  <c r="I38" s="1"/>
  <c r="F39"/>
  <c r="H39" s="1"/>
  <c r="I39" s="1"/>
  <c r="F40"/>
  <c r="H40" s="1"/>
  <c r="I40" s="1"/>
  <c r="F41"/>
  <c r="H41" s="1"/>
  <c r="I41" s="1"/>
  <c r="F42"/>
  <c r="H42" s="1"/>
  <c r="I42" s="1"/>
  <c r="F43"/>
  <c r="H43" s="1"/>
  <c r="I43" s="1"/>
  <c r="F44"/>
  <c r="H44" s="1"/>
  <c r="I44" s="1"/>
  <c r="F47"/>
  <c r="H47" s="1"/>
  <c r="I47" s="1"/>
  <c r="F48"/>
  <c r="H48" s="1"/>
  <c r="I48" s="1"/>
  <c r="F49"/>
  <c r="H49" s="1"/>
  <c r="I49" s="1"/>
  <c r="F50"/>
  <c r="H50" s="1"/>
  <c r="I50" s="1"/>
  <c r="F51"/>
  <c r="H51" s="1"/>
  <c r="I51" s="1"/>
  <c r="F52"/>
  <c r="H52" s="1"/>
  <c r="I52" s="1"/>
  <c r="F53"/>
  <c r="H53" s="1"/>
  <c r="I53" s="1"/>
  <c r="F54"/>
  <c r="H54" s="1"/>
  <c r="I54" s="1"/>
  <c r="F55"/>
  <c r="H55" s="1"/>
  <c r="I55" s="1"/>
  <c r="F56"/>
  <c r="H56" s="1"/>
  <c r="I56" s="1"/>
  <c r="F57"/>
  <c r="H57" s="1"/>
  <c r="I57" s="1"/>
  <c r="F60"/>
  <c r="H60" s="1"/>
  <c r="I60" s="1"/>
  <c r="F61"/>
  <c r="H61" s="1"/>
  <c r="I61" s="1"/>
  <c r="F62"/>
  <c r="H62" s="1"/>
  <c r="I62" s="1"/>
  <c r="F63"/>
  <c r="H63" s="1"/>
  <c r="I63" s="1"/>
  <c r="F64"/>
  <c r="H64" s="1"/>
  <c r="I64" s="1"/>
  <c r="F65"/>
  <c r="H65" s="1"/>
  <c r="I65" s="1"/>
  <c r="F67"/>
  <c r="H67" s="1"/>
  <c r="I67" s="1"/>
  <c r="F68"/>
  <c r="H68" s="1"/>
  <c r="I68" s="1"/>
  <c r="F69"/>
  <c r="H69" s="1"/>
  <c r="I69" s="1"/>
  <c r="F71"/>
  <c r="H71" s="1"/>
  <c r="I71" s="1"/>
  <c r="F72"/>
  <c r="H72" s="1"/>
  <c r="I72" s="1"/>
  <c r="F73"/>
  <c r="H73" s="1"/>
  <c r="I73" s="1"/>
  <c r="F75"/>
  <c r="H75" s="1"/>
  <c r="I75" s="1"/>
  <c r="F76"/>
  <c r="H76" s="1"/>
  <c r="I76" s="1"/>
  <c r="F77"/>
  <c r="H77" s="1"/>
  <c r="I77" s="1"/>
  <c r="F78"/>
  <c r="H78" s="1"/>
  <c r="I78" s="1"/>
  <c r="F79"/>
  <c r="H79" s="1"/>
  <c r="I79" s="1"/>
  <c r="F80"/>
  <c r="H80" s="1"/>
  <c r="I80" s="1"/>
  <c r="F81"/>
  <c r="H81" s="1"/>
  <c r="I81" s="1"/>
  <c r="F82"/>
  <c r="H82" s="1"/>
  <c r="I82" s="1"/>
  <c r="F83"/>
  <c r="H83" s="1"/>
  <c r="I83" s="1"/>
  <c r="F84"/>
  <c r="H84" s="1"/>
  <c r="I84" s="1"/>
  <c r="F85"/>
  <c r="H85" s="1"/>
  <c r="I85" s="1"/>
  <c r="F86"/>
  <c r="H86" s="1"/>
  <c r="I86" s="1"/>
  <c r="F88"/>
  <c r="H88" s="1"/>
  <c r="I88" s="1"/>
  <c r="F89"/>
  <c r="H89" s="1"/>
  <c r="I89" s="1"/>
  <c r="F90"/>
  <c r="H90" s="1"/>
  <c r="I90" s="1"/>
  <c r="F91"/>
  <c r="H91" s="1"/>
  <c r="I91" s="1"/>
  <c r="F92"/>
  <c r="H92" s="1"/>
  <c r="I92" s="1"/>
  <c r="F93"/>
  <c r="H93" s="1"/>
  <c r="I93" s="1"/>
  <c r="F94"/>
  <c r="H94" s="1"/>
  <c r="I94" s="1"/>
  <c r="F95"/>
  <c r="H95" s="1"/>
  <c r="I95" s="1"/>
  <c r="F97"/>
  <c r="H97" s="1"/>
  <c r="I97" s="1"/>
  <c r="F98"/>
  <c r="H98" s="1"/>
  <c r="I98" s="1"/>
  <c r="F99"/>
  <c r="H99" s="1"/>
  <c r="I99" s="1"/>
  <c r="F101"/>
  <c r="H101" s="1"/>
  <c r="I101" s="1"/>
  <c r="F102"/>
  <c r="H102" s="1"/>
  <c r="I102" s="1"/>
  <c r="F103"/>
  <c r="H103" s="1"/>
  <c r="I103" s="1"/>
  <c r="F104"/>
  <c r="H104" s="1"/>
  <c r="I104" s="1"/>
  <c r="F106"/>
  <c r="H106" s="1"/>
  <c r="I106" s="1"/>
  <c r="F107"/>
  <c r="H107" s="1"/>
  <c r="I107" s="1"/>
  <c r="F108"/>
  <c r="H108" s="1"/>
  <c r="I108" s="1"/>
  <c r="F109"/>
  <c r="H109" s="1"/>
  <c r="I109" s="1"/>
  <c r="F110"/>
  <c r="H110" s="1"/>
  <c r="I110" s="1"/>
  <c r="F111"/>
  <c r="H111" s="1"/>
  <c r="I111" s="1"/>
  <c r="F112"/>
  <c r="H112" s="1"/>
  <c r="I112" s="1"/>
  <c r="F113"/>
  <c r="H113" s="1"/>
  <c r="I113" s="1"/>
  <c r="F114"/>
  <c r="H114" s="1"/>
  <c r="I114" s="1"/>
  <c r="F115"/>
  <c r="H115" s="1"/>
  <c r="I115" s="1"/>
  <c r="F116"/>
  <c r="H116" s="1"/>
  <c r="I116" s="1"/>
  <c r="F117"/>
  <c r="H117" s="1"/>
  <c r="I117" s="1"/>
  <c r="F118"/>
  <c r="F119"/>
  <c r="H119" s="1"/>
  <c r="I119" s="1"/>
  <c r="F120"/>
  <c r="H120" s="1"/>
  <c r="I120" s="1"/>
  <c r="F121"/>
  <c r="H121" s="1"/>
  <c r="I121" s="1"/>
  <c r="F122"/>
  <c r="H122" s="1"/>
  <c r="I122" s="1"/>
  <c r="F123"/>
  <c r="H123" s="1"/>
  <c r="I123" s="1"/>
  <c r="F124"/>
  <c r="H124" s="1"/>
  <c r="I124" s="1"/>
  <c r="F125"/>
  <c r="H125" s="1"/>
  <c r="I125" s="1"/>
  <c r="F128"/>
  <c r="H128" s="1"/>
  <c r="I128" s="1"/>
  <c r="F129"/>
  <c r="H129" s="1"/>
  <c r="I129" s="1"/>
  <c r="F130"/>
  <c r="H130" s="1"/>
  <c r="I130" s="1"/>
  <c r="F131"/>
  <c r="H131" s="1"/>
  <c r="I131" s="1"/>
  <c r="F132"/>
  <c r="H132" s="1"/>
  <c r="I132" s="1"/>
  <c r="F133"/>
  <c r="H133" s="1"/>
  <c r="I133" s="1"/>
  <c r="F134"/>
  <c r="H134" s="1"/>
  <c r="I134" s="1"/>
  <c r="F135"/>
  <c r="H135" s="1"/>
  <c r="I135" s="1"/>
  <c r="F137"/>
  <c r="H137" s="1"/>
  <c r="I137" s="1"/>
  <c r="F138"/>
  <c r="H138" s="1"/>
  <c r="I138" s="1"/>
  <c r="F139"/>
  <c r="H139" s="1"/>
  <c r="I139" s="1"/>
  <c r="F140"/>
  <c r="H140" s="1"/>
  <c r="I140" s="1"/>
  <c r="F141"/>
  <c r="H141" s="1"/>
  <c r="I141" s="1"/>
  <c r="F142"/>
  <c r="H142" s="1"/>
  <c r="I142" s="1"/>
  <c r="F143"/>
  <c r="H143" s="1"/>
  <c r="I143" s="1"/>
  <c r="F146"/>
  <c r="H146" s="1"/>
  <c r="I146" s="1"/>
  <c r="F147"/>
  <c r="H147" s="1"/>
  <c r="I147" s="1"/>
  <c r="F148"/>
  <c r="H148" s="1"/>
  <c r="I148" s="1"/>
  <c r="F149"/>
  <c r="H149" s="1"/>
  <c r="I149" s="1"/>
  <c r="F151"/>
  <c r="H151" s="1"/>
  <c r="I151" s="1"/>
  <c r="F152"/>
  <c r="H152" s="1"/>
  <c r="I152" s="1"/>
  <c r="F153"/>
  <c r="H153" s="1"/>
  <c r="I153" s="1"/>
  <c r="F154"/>
  <c r="H154" s="1"/>
  <c r="I154" s="1"/>
  <c r="F155"/>
  <c r="H155" s="1"/>
  <c r="I155" s="1"/>
  <c r="F156"/>
  <c r="H156" s="1"/>
  <c r="I156" s="1"/>
  <c r="F157"/>
  <c r="H157" s="1"/>
  <c r="I157" s="1"/>
  <c r="F158"/>
  <c r="H158" s="1"/>
  <c r="I158" s="1"/>
  <c r="F159"/>
  <c r="H159" s="1"/>
  <c r="I159" s="1"/>
  <c r="F160"/>
  <c r="H160" s="1"/>
  <c r="I160" s="1"/>
  <c r="F161"/>
  <c r="H161" s="1"/>
  <c r="I161" s="1"/>
  <c r="F162"/>
  <c r="H162" s="1"/>
  <c r="I162" s="1"/>
  <c r="F163"/>
  <c r="H163" s="1"/>
  <c r="I163" s="1"/>
  <c r="F164"/>
  <c r="H164" s="1"/>
  <c r="I164" s="1"/>
  <c r="F165"/>
  <c r="H165" s="1"/>
  <c r="I165" s="1"/>
  <c r="F167"/>
  <c r="H167" s="1"/>
  <c r="I167" s="1"/>
  <c r="F168"/>
  <c r="H168" s="1"/>
  <c r="I168" s="1"/>
  <c r="F169"/>
  <c r="H169" s="1"/>
  <c r="I169" s="1"/>
  <c r="F170"/>
  <c r="H170" s="1"/>
  <c r="I170" s="1"/>
  <c r="F171"/>
  <c r="H171" s="1"/>
  <c r="I171" s="1"/>
  <c r="F172"/>
  <c r="H172" s="1"/>
  <c r="I172" s="1"/>
  <c r="F174"/>
  <c r="H174" s="1"/>
  <c r="I174" s="1"/>
  <c r="F12"/>
  <c r="H12" s="1"/>
  <c r="I12" s="1"/>
  <c r="S138"/>
  <c r="T138" s="1"/>
  <c r="Q13"/>
  <c r="S13" s="1"/>
  <c r="T13" s="1"/>
  <c r="Q14"/>
  <c r="S14" s="1"/>
  <c r="T14" s="1"/>
  <c r="Q15"/>
  <c r="S15" s="1"/>
  <c r="T15" s="1"/>
  <c r="Q16"/>
  <c r="S16" s="1"/>
  <c r="T16" s="1"/>
  <c r="Q17"/>
  <c r="S17" s="1"/>
  <c r="T17" s="1"/>
  <c r="Q18"/>
  <c r="S18" s="1"/>
  <c r="T18" s="1"/>
  <c r="Q19"/>
  <c r="S19" s="1"/>
  <c r="T19" s="1"/>
  <c r="Q21"/>
  <c r="S21" s="1"/>
  <c r="T21" s="1"/>
  <c r="Q22"/>
  <c r="S22" s="1"/>
  <c r="T22" s="1"/>
  <c r="Q23"/>
  <c r="S23" s="1"/>
  <c r="T23" s="1"/>
  <c r="Q24"/>
  <c r="S24" s="1"/>
  <c r="T24" s="1"/>
  <c r="Q25"/>
  <c r="S25" s="1"/>
  <c r="T25" s="1"/>
  <c r="Q26"/>
  <c r="S26" s="1"/>
  <c r="T26" s="1"/>
  <c r="Q27"/>
  <c r="S27" s="1"/>
  <c r="T27" s="1"/>
  <c r="Q28"/>
  <c r="S28" s="1"/>
  <c r="T28" s="1"/>
  <c r="Q29"/>
  <c r="S29" s="1"/>
  <c r="T29" s="1"/>
  <c r="Q30"/>
  <c r="S30" s="1"/>
  <c r="T30" s="1"/>
  <c r="Q31"/>
  <c r="S31" s="1"/>
  <c r="T31" s="1"/>
  <c r="Q32"/>
  <c r="S32" s="1"/>
  <c r="T32" s="1"/>
  <c r="Q33"/>
  <c r="S33" s="1"/>
  <c r="T33" s="1"/>
  <c r="Q34"/>
  <c r="Q35"/>
  <c r="S35" s="1"/>
  <c r="T35" s="1"/>
  <c r="Q36"/>
  <c r="S36" s="1"/>
  <c r="T36" s="1"/>
  <c r="Q37"/>
  <c r="S37" s="1"/>
  <c r="T37" s="1"/>
  <c r="Q38"/>
  <c r="S38" s="1"/>
  <c r="T38" s="1"/>
  <c r="Q39"/>
  <c r="S39" s="1"/>
  <c r="T39" s="1"/>
  <c r="Q40"/>
  <c r="S40" s="1"/>
  <c r="T40" s="1"/>
  <c r="Q41"/>
  <c r="S41" s="1"/>
  <c r="T41" s="1"/>
  <c r="Q42"/>
  <c r="S42" s="1"/>
  <c r="T42" s="1"/>
  <c r="Q43"/>
  <c r="S43" s="1"/>
  <c r="T43" s="1"/>
  <c r="Q44"/>
  <c r="S44" s="1"/>
  <c r="T44" s="1"/>
  <c r="Q47"/>
  <c r="S47" s="1"/>
  <c r="T47" s="1"/>
  <c r="Q48"/>
  <c r="S48" s="1"/>
  <c r="T48" s="1"/>
  <c r="Q49"/>
  <c r="S49" s="1"/>
  <c r="T49" s="1"/>
  <c r="Q50"/>
  <c r="S50" s="1"/>
  <c r="T50" s="1"/>
  <c r="Q51"/>
  <c r="S51" s="1"/>
  <c r="T51" s="1"/>
  <c r="Q52"/>
  <c r="S52" s="1"/>
  <c r="T52" s="1"/>
  <c r="Q53"/>
  <c r="S53" s="1"/>
  <c r="T53" s="1"/>
  <c r="Q54"/>
  <c r="S54" s="1"/>
  <c r="T54" s="1"/>
  <c r="Q55"/>
  <c r="S55" s="1"/>
  <c r="T55" s="1"/>
  <c r="Q56"/>
  <c r="S56" s="1"/>
  <c r="T56" s="1"/>
  <c r="Q57"/>
  <c r="S57" s="1"/>
  <c r="T57" s="1"/>
  <c r="Q60"/>
  <c r="S60" s="1"/>
  <c r="T60" s="1"/>
  <c r="Q61"/>
  <c r="S61" s="1"/>
  <c r="T61" s="1"/>
  <c r="Q62"/>
  <c r="S62" s="1"/>
  <c r="T62" s="1"/>
  <c r="Q63"/>
  <c r="S63" s="1"/>
  <c r="T63" s="1"/>
  <c r="Q64"/>
  <c r="S64" s="1"/>
  <c r="T64" s="1"/>
  <c r="Q65"/>
  <c r="S65" s="1"/>
  <c r="T65" s="1"/>
  <c r="Q67"/>
  <c r="S67" s="1"/>
  <c r="T67" s="1"/>
  <c r="Q68"/>
  <c r="S68" s="1"/>
  <c r="T68" s="1"/>
  <c r="Q69"/>
  <c r="S69" s="1"/>
  <c r="T69" s="1"/>
  <c r="Q71"/>
  <c r="S71" s="1"/>
  <c r="T71" s="1"/>
  <c r="Q72"/>
  <c r="S72" s="1"/>
  <c r="T72" s="1"/>
  <c r="Q73"/>
  <c r="S73" s="1"/>
  <c r="T73" s="1"/>
  <c r="Q75"/>
  <c r="S75" s="1"/>
  <c r="T75" s="1"/>
  <c r="Q76"/>
  <c r="S76" s="1"/>
  <c r="T76" s="1"/>
  <c r="Q77"/>
  <c r="S77" s="1"/>
  <c r="T77" s="1"/>
  <c r="Q78"/>
  <c r="S78" s="1"/>
  <c r="T78" s="1"/>
  <c r="Q79"/>
  <c r="S79" s="1"/>
  <c r="T79" s="1"/>
  <c r="Q80"/>
  <c r="S80" s="1"/>
  <c r="T80" s="1"/>
  <c r="Q81"/>
  <c r="S81" s="1"/>
  <c r="T81" s="1"/>
  <c r="Q82"/>
  <c r="S82" s="1"/>
  <c r="T82" s="1"/>
  <c r="Q83"/>
  <c r="S83" s="1"/>
  <c r="T83" s="1"/>
  <c r="Q84"/>
  <c r="S84" s="1"/>
  <c r="T84" s="1"/>
  <c r="Q85"/>
  <c r="S85" s="1"/>
  <c r="T85" s="1"/>
  <c r="Q86"/>
  <c r="S86" s="1"/>
  <c r="T86" s="1"/>
  <c r="Q88"/>
  <c r="S88" s="1"/>
  <c r="T88" s="1"/>
  <c r="Q89"/>
  <c r="S89" s="1"/>
  <c r="T89" s="1"/>
  <c r="Q90"/>
  <c r="S90" s="1"/>
  <c r="T90" s="1"/>
  <c r="Q91"/>
  <c r="S91" s="1"/>
  <c r="T91" s="1"/>
  <c r="Q92"/>
  <c r="S92" s="1"/>
  <c r="T92" s="1"/>
  <c r="Q93"/>
  <c r="S93" s="1"/>
  <c r="T93" s="1"/>
  <c r="Q94"/>
  <c r="S94" s="1"/>
  <c r="T94" s="1"/>
  <c r="Q95"/>
  <c r="S95" s="1"/>
  <c r="T95" s="1"/>
  <c r="Q97"/>
  <c r="S97" s="1"/>
  <c r="T97" s="1"/>
  <c r="Q98"/>
  <c r="S98" s="1"/>
  <c r="T98" s="1"/>
  <c r="Q99"/>
  <c r="S99" s="1"/>
  <c r="T99" s="1"/>
  <c r="Q101"/>
  <c r="S101" s="1"/>
  <c r="T101" s="1"/>
  <c r="Q102"/>
  <c r="S102" s="1"/>
  <c r="T102" s="1"/>
  <c r="Q103"/>
  <c r="S103" s="1"/>
  <c r="T103" s="1"/>
  <c r="Q104"/>
  <c r="S104" s="1"/>
  <c r="T104" s="1"/>
  <c r="Q106"/>
  <c r="S106" s="1"/>
  <c r="T106" s="1"/>
  <c r="Q107"/>
  <c r="S107" s="1"/>
  <c r="T107" s="1"/>
  <c r="Q108"/>
  <c r="S108" s="1"/>
  <c r="T108" s="1"/>
  <c r="Q109"/>
  <c r="S109" s="1"/>
  <c r="T109" s="1"/>
  <c r="Q110"/>
  <c r="S110" s="1"/>
  <c r="T110" s="1"/>
  <c r="Q111"/>
  <c r="S111" s="1"/>
  <c r="T111" s="1"/>
  <c r="Q112"/>
  <c r="S112" s="1"/>
  <c r="T112" s="1"/>
  <c r="Q113"/>
  <c r="S113" s="1"/>
  <c r="T113" s="1"/>
  <c r="Q114"/>
  <c r="S114" s="1"/>
  <c r="T114" s="1"/>
  <c r="Q115"/>
  <c r="S115" s="1"/>
  <c r="T115" s="1"/>
  <c r="Q116"/>
  <c r="S116" s="1"/>
  <c r="T116" s="1"/>
  <c r="Q117"/>
  <c r="S117" s="1"/>
  <c r="T117" s="1"/>
  <c r="Q118"/>
  <c r="S118" s="1"/>
  <c r="T118" s="1"/>
  <c r="Q119"/>
  <c r="S119" s="1"/>
  <c r="T119" s="1"/>
  <c r="Q120"/>
  <c r="S120" s="1"/>
  <c r="T120" s="1"/>
  <c r="Q121"/>
  <c r="S121" s="1"/>
  <c r="T121" s="1"/>
  <c r="Q122"/>
  <c r="S122" s="1"/>
  <c r="T122" s="1"/>
  <c r="Q123"/>
  <c r="S123" s="1"/>
  <c r="T123" s="1"/>
  <c r="Q124"/>
  <c r="S124" s="1"/>
  <c r="T124" s="1"/>
  <c r="Q125"/>
  <c r="S125" s="1"/>
  <c r="T125" s="1"/>
  <c r="Q128"/>
  <c r="S128" s="1"/>
  <c r="T128" s="1"/>
  <c r="Q129"/>
  <c r="S129" s="1"/>
  <c r="T129" s="1"/>
  <c r="Q130"/>
  <c r="S130" s="1"/>
  <c r="T130" s="1"/>
  <c r="Q131"/>
  <c r="S131" s="1"/>
  <c r="T131" s="1"/>
  <c r="Q132"/>
  <c r="S132" s="1"/>
  <c r="T132" s="1"/>
  <c r="Q133"/>
  <c r="S133" s="1"/>
  <c r="T133" s="1"/>
  <c r="Q134"/>
  <c r="S134" s="1"/>
  <c r="T134" s="1"/>
  <c r="Q135"/>
  <c r="S135" s="1"/>
  <c r="T135" s="1"/>
  <c r="Q137"/>
  <c r="S137" s="1"/>
  <c r="T137" s="1"/>
  <c r="Q138"/>
  <c r="Q139"/>
  <c r="S139" s="1"/>
  <c r="T139" s="1"/>
  <c r="Q140"/>
  <c r="S140" s="1"/>
  <c r="T140" s="1"/>
  <c r="Q141"/>
  <c r="S141" s="1"/>
  <c r="T141" s="1"/>
  <c r="Q142"/>
  <c r="S142" s="1"/>
  <c r="T142" s="1"/>
  <c r="Q143"/>
  <c r="S143" s="1"/>
  <c r="T143" s="1"/>
  <c r="Q146"/>
  <c r="S146" s="1"/>
  <c r="T146" s="1"/>
  <c r="Q147"/>
  <c r="S147" s="1"/>
  <c r="T147" s="1"/>
  <c r="Q148"/>
  <c r="S148" s="1"/>
  <c r="T148" s="1"/>
  <c r="Q149"/>
  <c r="S149" s="1"/>
  <c r="T149" s="1"/>
  <c r="Q151"/>
  <c r="S151" s="1"/>
  <c r="T151" s="1"/>
  <c r="Q152"/>
  <c r="S152" s="1"/>
  <c r="T152" s="1"/>
  <c r="Q153"/>
  <c r="S153" s="1"/>
  <c r="T153" s="1"/>
  <c r="Q154"/>
  <c r="S154" s="1"/>
  <c r="T154" s="1"/>
  <c r="Q155"/>
  <c r="S155" s="1"/>
  <c r="T155" s="1"/>
  <c r="Q156"/>
  <c r="S156" s="1"/>
  <c r="T156" s="1"/>
  <c r="Q157"/>
  <c r="S157" s="1"/>
  <c r="T157" s="1"/>
  <c r="Q158"/>
  <c r="S158" s="1"/>
  <c r="T158" s="1"/>
  <c r="Q159"/>
  <c r="S159" s="1"/>
  <c r="T159" s="1"/>
  <c r="Q160"/>
  <c r="S160" s="1"/>
  <c r="T160" s="1"/>
  <c r="Q161"/>
  <c r="S161" s="1"/>
  <c r="T161" s="1"/>
  <c r="Q162"/>
  <c r="S162" s="1"/>
  <c r="T162" s="1"/>
  <c r="Q163"/>
  <c r="S163" s="1"/>
  <c r="T163" s="1"/>
  <c r="Q164"/>
  <c r="S164" s="1"/>
  <c r="T164" s="1"/>
  <c r="Q165"/>
  <c r="S165" s="1"/>
  <c r="T165" s="1"/>
  <c r="Q167"/>
  <c r="S167" s="1"/>
  <c r="T167" s="1"/>
  <c r="Q168"/>
  <c r="S168" s="1"/>
  <c r="T168" s="1"/>
  <c r="Q169"/>
  <c r="S169" s="1"/>
  <c r="T169" s="1"/>
  <c r="Q170"/>
  <c r="S170" s="1"/>
  <c r="T170" s="1"/>
  <c r="Q171"/>
  <c r="S171" s="1"/>
  <c r="T171" s="1"/>
  <c r="Q172"/>
  <c r="S172" s="1"/>
  <c r="T172" s="1"/>
  <c r="Q174"/>
  <c r="S174" s="1"/>
  <c r="T174" s="1"/>
  <c r="Q12"/>
  <c r="S12" s="1"/>
  <c r="T12" s="1"/>
  <c r="L13"/>
  <c r="N13" s="1"/>
  <c r="O13" s="1"/>
  <c r="L14"/>
  <c r="N14" s="1"/>
  <c r="O14" s="1"/>
  <c r="L15"/>
  <c r="N15" s="1"/>
  <c r="O15" s="1"/>
  <c r="L16"/>
  <c r="N16" s="1"/>
  <c r="O16" s="1"/>
  <c r="L17"/>
  <c r="N17" s="1"/>
  <c r="O17" s="1"/>
  <c r="L18"/>
  <c r="N18" s="1"/>
  <c r="O18" s="1"/>
  <c r="L19"/>
  <c r="N19" s="1"/>
  <c r="O19" s="1"/>
  <c r="L21"/>
  <c r="N21" s="1"/>
  <c r="O21" s="1"/>
  <c r="L22"/>
  <c r="N22" s="1"/>
  <c r="O22" s="1"/>
  <c r="L23"/>
  <c r="N23" s="1"/>
  <c r="O23" s="1"/>
  <c r="L24"/>
  <c r="N24" s="1"/>
  <c r="O24" s="1"/>
  <c r="L25"/>
  <c r="N25" s="1"/>
  <c r="O25" s="1"/>
  <c r="L26"/>
  <c r="N26" s="1"/>
  <c r="O26" s="1"/>
  <c r="L27"/>
  <c r="N27" s="1"/>
  <c r="O27" s="1"/>
  <c r="L28"/>
  <c r="N28" s="1"/>
  <c r="O28" s="1"/>
  <c r="L29"/>
  <c r="N29" s="1"/>
  <c r="O29" s="1"/>
  <c r="L30"/>
  <c r="L31"/>
  <c r="N31" s="1"/>
  <c r="O31" s="1"/>
  <c r="L32"/>
  <c r="N32" s="1"/>
  <c r="O32" s="1"/>
  <c r="L33"/>
  <c r="N33" s="1"/>
  <c r="O33" s="1"/>
  <c r="L34"/>
  <c r="N34" s="1"/>
  <c r="O34" s="1"/>
  <c r="L35"/>
  <c r="N35" s="1"/>
  <c r="O35" s="1"/>
  <c r="L36"/>
  <c r="N36" s="1"/>
  <c r="O36" s="1"/>
  <c r="L37"/>
  <c r="N37" s="1"/>
  <c r="O37" s="1"/>
  <c r="L38"/>
  <c r="N38" s="1"/>
  <c r="O38" s="1"/>
  <c r="L39"/>
  <c r="N39" s="1"/>
  <c r="O39" s="1"/>
  <c r="L40"/>
  <c r="N40" s="1"/>
  <c r="O40" s="1"/>
  <c r="L41"/>
  <c r="N41" s="1"/>
  <c r="O41" s="1"/>
  <c r="L42"/>
  <c r="N42" s="1"/>
  <c r="O42" s="1"/>
  <c r="L43"/>
  <c r="N43" s="1"/>
  <c r="O43" s="1"/>
  <c r="L44"/>
  <c r="N44" s="1"/>
  <c r="O44" s="1"/>
  <c r="L47"/>
  <c r="N47" s="1"/>
  <c r="O47" s="1"/>
  <c r="L48"/>
  <c r="N48" s="1"/>
  <c r="O48" s="1"/>
  <c r="L49"/>
  <c r="N49" s="1"/>
  <c r="O49" s="1"/>
  <c r="L50"/>
  <c r="N50" s="1"/>
  <c r="O50" s="1"/>
  <c r="L51"/>
  <c r="N51" s="1"/>
  <c r="O51" s="1"/>
  <c r="L52"/>
  <c r="N52" s="1"/>
  <c r="O52" s="1"/>
  <c r="L53"/>
  <c r="N53" s="1"/>
  <c r="O53" s="1"/>
  <c r="L54"/>
  <c r="N54" s="1"/>
  <c r="O54" s="1"/>
  <c r="L55"/>
  <c r="N55" s="1"/>
  <c r="O55" s="1"/>
  <c r="L56"/>
  <c r="N56" s="1"/>
  <c r="O56" s="1"/>
  <c r="L57"/>
  <c r="N57" s="1"/>
  <c r="O57" s="1"/>
  <c r="L60"/>
  <c r="N60" s="1"/>
  <c r="O60" s="1"/>
  <c r="L61"/>
  <c r="N61" s="1"/>
  <c r="O61" s="1"/>
  <c r="L62"/>
  <c r="N62" s="1"/>
  <c r="O62" s="1"/>
  <c r="L63"/>
  <c r="N63" s="1"/>
  <c r="O63" s="1"/>
  <c r="L64"/>
  <c r="N64" s="1"/>
  <c r="O64" s="1"/>
  <c r="L65"/>
  <c r="N65" s="1"/>
  <c r="O65" s="1"/>
  <c r="L67"/>
  <c r="N67" s="1"/>
  <c r="O67" s="1"/>
  <c r="L68"/>
  <c r="N68" s="1"/>
  <c r="O68" s="1"/>
  <c r="L69"/>
  <c r="N69" s="1"/>
  <c r="O69" s="1"/>
  <c r="L71"/>
  <c r="N71" s="1"/>
  <c r="O71" s="1"/>
  <c r="L72"/>
  <c r="N72" s="1"/>
  <c r="O72" s="1"/>
  <c r="L73"/>
  <c r="N73" s="1"/>
  <c r="O73" s="1"/>
  <c r="L75"/>
  <c r="N75" s="1"/>
  <c r="O75" s="1"/>
  <c r="L76"/>
  <c r="N76" s="1"/>
  <c r="O76" s="1"/>
  <c r="L77"/>
  <c r="N77" s="1"/>
  <c r="O77" s="1"/>
  <c r="L78"/>
  <c r="N78" s="1"/>
  <c r="O78" s="1"/>
  <c r="L79"/>
  <c r="N79" s="1"/>
  <c r="O79" s="1"/>
  <c r="L80"/>
  <c r="N80" s="1"/>
  <c r="O80" s="1"/>
  <c r="L81"/>
  <c r="N81" s="1"/>
  <c r="O81" s="1"/>
  <c r="L82"/>
  <c r="N82" s="1"/>
  <c r="O82" s="1"/>
  <c r="L83"/>
  <c r="N83" s="1"/>
  <c r="O83" s="1"/>
  <c r="L84"/>
  <c r="N84" s="1"/>
  <c r="O84" s="1"/>
  <c r="L85"/>
  <c r="N85" s="1"/>
  <c r="O85" s="1"/>
  <c r="L86"/>
  <c r="N86" s="1"/>
  <c r="O86" s="1"/>
  <c r="L88"/>
  <c r="N88" s="1"/>
  <c r="O88" s="1"/>
  <c r="L89"/>
  <c r="N89" s="1"/>
  <c r="O89" s="1"/>
  <c r="L90"/>
  <c r="N90" s="1"/>
  <c r="O90" s="1"/>
  <c r="L91"/>
  <c r="N91" s="1"/>
  <c r="O91" s="1"/>
  <c r="L92"/>
  <c r="N92" s="1"/>
  <c r="O92" s="1"/>
  <c r="L93"/>
  <c r="N93" s="1"/>
  <c r="O93" s="1"/>
  <c r="L94"/>
  <c r="N94" s="1"/>
  <c r="O94" s="1"/>
  <c r="L95"/>
  <c r="N95" s="1"/>
  <c r="O95" s="1"/>
  <c r="L97"/>
  <c r="N97" s="1"/>
  <c r="O97" s="1"/>
  <c r="L98"/>
  <c r="N98" s="1"/>
  <c r="O98" s="1"/>
  <c r="L99"/>
  <c r="N99" s="1"/>
  <c r="O99" s="1"/>
  <c r="L101"/>
  <c r="N101" s="1"/>
  <c r="O101" s="1"/>
  <c r="L102"/>
  <c r="N102" s="1"/>
  <c r="O102" s="1"/>
  <c r="L103"/>
  <c r="N103" s="1"/>
  <c r="O103" s="1"/>
  <c r="L104"/>
  <c r="N104" s="1"/>
  <c r="O104" s="1"/>
  <c r="L106"/>
  <c r="N106" s="1"/>
  <c r="O106" s="1"/>
  <c r="L107"/>
  <c r="N107" s="1"/>
  <c r="O107" s="1"/>
  <c r="L108"/>
  <c r="N108" s="1"/>
  <c r="O108" s="1"/>
  <c r="L109"/>
  <c r="N109" s="1"/>
  <c r="O109" s="1"/>
  <c r="L110"/>
  <c r="N110" s="1"/>
  <c r="O110" s="1"/>
  <c r="L111"/>
  <c r="N111" s="1"/>
  <c r="O111" s="1"/>
  <c r="L112"/>
  <c r="N112" s="1"/>
  <c r="O112" s="1"/>
  <c r="L113"/>
  <c r="N113" s="1"/>
  <c r="O113" s="1"/>
  <c r="L114"/>
  <c r="N114" s="1"/>
  <c r="O114" s="1"/>
  <c r="L115"/>
  <c r="N115" s="1"/>
  <c r="O115" s="1"/>
  <c r="L116"/>
  <c r="N116" s="1"/>
  <c r="O116" s="1"/>
  <c r="L117"/>
  <c r="N117" s="1"/>
  <c r="O117" s="1"/>
  <c r="L118"/>
  <c r="N118" s="1"/>
  <c r="O118" s="1"/>
  <c r="L119"/>
  <c r="N119" s="1"/>
  <c r="O119" s="1"/>
  <c r="L120"/>
  <c r="N120" s="1"/>
  <c r="O120" s="1"/>
  <c r="L121"/>
  <c r="N121" s="1"/>
  <c r="O121" s="1"/>
  <c r="L122"/>
  <c r="N122" s="1"/>
  <c r="O122" s="1"/>
  <c r="L123"/>
  <c r="N123" s="1"/>
  <c r="O123" s="1"/>
  <c r="L124"/>
  <c r="N124" s="1"/>
  <c r="O124" s="1"/>
  <c r="L125"/>
  <c r="N125" s="1"/>
  <c r="O125" s="1"/>
  <c r="L128"/>
  <c r="N128" s="1"/>
  <c r="O128" s="1"/>
  <c r="L129"/>
  <c r="N129" s="1"/>
  <c r="O129" s="1"/>
  <c r="L130"/>
  <c r="N130" s="1"/>
  <c r="O130" s="1"/>
  <c r="L131"/>
  <c r="N131" s="1"/>
  <c r="O131" s="1"/>
  <c r="L132"/>
  <c r="N132" s="1"/>
  <c r="O132" s="1"/>
  <c r="L133"/>
  <c r="N133" s="1"/>
  <c r="O133" s="1"/>
  <c r="L134"/>
  <c r="N134" s="1"/>
  <c r="O134" s="1"/>
  <c r="L135"/>
  <c r="N135" s="1"/>
  <c r="O135" s="1"/>
  <c r="L137"/>
  <c r="N137" s="1"/>
  <c r="O137" s="1"/>
  <c r="L138"/>
  <c r="N138" s="1"/>
  <c r="O138" s="1"/>
  <c r="L139"/>
  <c r="N139" s="1"/>
  <c r="O139" s="1"/>
  <c r="L140"/>
  <c r="N140" s="1"/>
  <c r="O140" s="1"/>
  <c r="L141"/>
  <c r="N141" s="1"/>
  <c r="O141" s="1"/>
  <c r="L142"/>
  <c r="N142" s="1"/>
  <c r="O142" s="1"/>
  <c r="L143"/>
  <c r="N143" s="1"/>
  <c r="O143" s="1"/>
  <c r="L146"/>
  <c r="N146" s="1"/>
  <c r="O146" s="1"/>
  <c r="L147"/>
  <c r="N147" s="1"/>
  <c r="O147" s="1"/>
  <c r="L148"/>
  <c r="N148" s="1"/>
  <c r="O148" s="1"/>
  <c r="L149"/>
  <c r="N149" s="1"/>
  <c r="O149" s="1"/>
  <c r="L151"/>
  <c r="N151" s="1"/>
  <c r="O151" s="1"/>
  <c r="L152"/>
  <c r="N152" s="1"/>
  <c r="O152" s="1"/>
  <c r="L153"/>
  <c r="N153" s="1"/>
  <c r="O153" s="1"/>
  <c r="L154"/>
  <c r="N154" s="1"/>
  <c r="O154" s="1"/>
  <c r="L155"/>
  <c r="N155" s="1"/>
  <c r="O155" s="1"/>
  <c r="L156"/>
  <c r="N156" s="1"/>
  <c r="O156" s="1"/>
  <c r="L157"/>
  <c r="N157" s="1"/>
  <c r="O157" s="1"/>
  <c r="L158"/>
  <c r="N158" s="1"/>
  <c r="O158" s="1"/>
  <c r="L159"/>
  <c r="N159" s="1"/>
  <c r="O159" s="1"/>
  <c r="L160"/>
  <c r="N160" s="1"/>
  <c r="O160" s="1"/>
  <c r="L161"/>
  <c r="N161" s="1"/>
  <c r="O161" s="1"/>
  <c r="L162"/>
  <c r="N162" s="1"/>
  <c r="O162" s="1"/>
  <c r="L163"/>
  <c r="N163" s="1"/>
  <c r="O163" s="1"/>
  <c r="L164"/>
  <c r="N164" s="1"/>
  <c r="O164" s="1"/>
  <c r="L165"/>
  <c r="N165" s="1"/>
  <c r="O165" s="1"/>
  <c r="L167"/>
  <c r="N167" s="1"/>
  <c r="O167" s="1"/>
  <c r="L168"/>
  <c r="N168" s="1"/>
  <c r="O168" s="1"/>
  <c r="L169"/>
  <c r="N169" s="1"/>
  <c r="O169" s="1"/>
  <c r="L170"/>
  <c r="N170" s="1"/>
  <c r="O170" s="1"/>
  <c r="L171"/>
  <c r="N171" s="1"/>
  <c r="O171" s="1"/>
  <c r="L172"/>
  <c r="N172" s="1"/>
  <c r="O172" s="1"/>
  <c r="L174"/>
  <c r="N174" s="1"/>
  <c r="O174" s="1"/>
  <c r="L12"/>
  <c r="N12" s="1"/>
  <c r="O12" s="1"/>
  <c r="Q175" l="1"/>
  <c r="S34"/>
  <c r="T34" s="1"/>
  <c r="T175" s="1"/>
  <c r="L175"/>
  <c r="N30"/>
  <c r="O30" s="1"/>
  <c r="O175" s="1"/>
  <c r="I175"/>
  <c r="F175"/>
  <c r="H175"/>
  <c r="N175"/>
  <c r="S175" l="1"/>
</calcChain>
</file>

<file path=xl/sharedStrings.xml><?xml version="1.0" encoding="utf-8"?>
<sst xmlns="http://schemas.openxmlformats.org/spreadsheetml/2006/main" count="371" uniqueCount="195">
  <si>
    <t>Lp.</t>
  </si>
  <si>
    <t>kg</t>
  </si>
  <si>
    <t>szt.</t>
  </si>
  <si>
    <t>Szt.</t>
  </si>
  <si>
    <t xml:space="preserve">03000000-1, 03100000-2, 14410000-8, 15200000-0, 15400000-2, 15600000-4, 15800000-6, </t>
  </si>
  <si>
    <t>Klasyfikacja CPV: kod grupy</t>
  </si>
  <si>
    <t xml:space="preserve">szt. </t>
  </si>
  <si>
    <t>RAZEM</t>
  </si>
  <si>
    <t xml:space="preserve">Stawka % VAT </t>
  </si>
  <si>
    <t>Uwagi</t>
  </si>
  <si>
    <t>Część 4 zamówienia</t>
  </si>
  <si>
    <r>
      <t xml:space="preserve">Kawa zbożowa 200 g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</si>
  <si>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Koper suszony 10 g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</si>
  <si>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Krem orzechowo-czekoladowy 350 g                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</si>
  <si>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Kwasek cytrynowy 20 g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</si>
  <si>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Ocet 0,5  l </t>
    </r>
    <r>
      <rPr>
        <sz val="10"/>
        <color indexed="8"/>
        <rFont val="Times New Roman"/>
        <family val="1"/>
        <charset val="238"/>
      </rPr>
      <t xml:space="preserve">                                                               minimalny termin przydatności do spożycia dostarczonego towaru: 6 m-cy</t>
    </r>
  </si>
  <si>
    <r>
      <t xml:space="preserve">Pasztet drobiowy 290 g                          </t>
    </r>
    <r>
      <rPr>
        <sz val="10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</si>
  <si>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Wafelki  mleczne bez polewy op. 180 g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</si>
  <si>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Wafelki w czekoladzie  op. 180 g  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</si>
  <si>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t>kg.</t>
  </si>
  <si>
    <t>FORMULARZ  ASORTYMENTOWO-CENOWY</t>
  </si>
  <si>
    <t xml:space="preserve">           pieczęć i podpis oferenta</t>
  </si>
  <si>
    <t>………………..……………………..</t>
  </si>
  <si>
    <t>Asortyment</t>
  </si>
  <si>
    <t>Jm</t>
  </si>
  <si>
    <t>Planowana ilość zakupu</t>
  </si>
  <si>
    <t>Cena jednostkowa netto</t>
  </si>
  <si>
    <t xml:space="preserve">Wartość netto        </t>
  </si>
  <si>
    <t xml:space="preserve">Wartość brutto         </t>
  </si>
  <si>
    <t xml:space="preserve">op. </t>
  </si>
  <si>
    <r>
      <t xml:space="preserve">Mięta fix  2g x 30 saszetek                           </t>
    </r>
    <r>
      <rPr>
        <sz val="10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</si>
  <si>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Wafelek mleczny  bez cukru   op. 20 g  </t>
    </r>
    <r>
      <rPr>
        <sz val="8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</si>
  <si>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Wafelki mleczne  bez cukru   op. 45 g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</si>
  <si>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Olej słonecznikowy 0,5 l             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</si>
  <si>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Oliwa z oliwek  0,5 l             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</si>
  <si>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Cynamon mielony 15 g                                                             </t>
    </r>
    <r>
      <rPr>
        <sz val="8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minimalny termin przydatności do spożycia dostarczonego towaru: 6 m-cy</t>
    </r>
  </si>
  <si>
    <r>
      <t xml:space="preserve">Cynamon cały 17g                                        </t>
    </r>
    <r>
      <rPr>
        <sz val="9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</si>
  <si>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Kasza jaglana op. do 1 kg                              </t>
    </r>
    <r>
      <rPr>
        <sz val="10"/>
        <rFont val="Times New Roman"/>
        <family val="1"/>
        <charset val="238"/>
      </rPr>
      <t>minimalny termin przydatności do spożycia dostarczonego towaru: 3 m-cy</t>
    </r>
  </si>
  <si>
    <r>
      <t xml:space="preserve">Kasza manna   op. do 1 kg                                  </t>
    </r>
    <r>
      <rPr>
        <sz val="10"/>
        <color indexed="8"/>
        <rFont val="Times New Roman"/>
        <family val="1"/>
        <charset val="238"/>
      </rPr>
      <t xml:space="preserve">  </t>
    </r>
    <r>
      <rPr>
        <sz val="8"/>
        <color indexed="8"/>
        <rFont val="Times New Roman"/>
        <family val="1"/>
        <charset val="238"/>
      </rPr>
      <t xml:space="preserve"> minimalny termin przydatności do spożycia dostarczonego towaru: 3 m-cy</t>
    </r>
  </si>
  <si>
    <r>
      <t xml:space="preserve">Kaszka ryżowa 180 g różne smaki                                     </t>
    </r>
    <r>
      <rPr>
        <sz val="10"/>
        <rFont val="Times New Roman"/>
        <family val="1"/>
        <charset val="238"/>
      </rPr>
      <t xml:space="preserve">   </t>
    </r>
    <r>
      <rPr>
        <sz val="8"/>
        <rFont val="Times New Roman"/>
        <family val="1"/>
        <charset val="238"/>
      </rPr>
      <t>minimalny termin przydatności do spożycia dostarczonego towaru: 6 m-cy</t>
    </r>
  </si>
  <si>
    <r>
      <t xml:space="preserve">Kawa zbożowa rozpuszczalna 200 g  bez kofeiny klasyczna    Inka lub równorzędne                                                    </t>
    </r>
    <r>
      <rPr>
        <sz val="9"/>
        <rFont val="Times New Roman"/>
        <family val="1"/>
        <charset val="238"/>
      </rPr>
      <t>minimalny termin przydatności do spożycia dostarczonego towaru: 6 m-cy</t>
    </r>
  </si>
  <si>
    <r>
      <t xml:space="preserve">Konserwa rybna w oleju "Śledź"  170 g   </t>
    </r>
    <r>
      <rPr>
        <sz val="10"/>
        <rFont val="Times New Roman"/>
        <family val="1"/>
        <charset val="238"/>
      </rPr>
      <t>minimalny termin przydatności do spożycia dostarczonego towaru: 6 m-cy</t>
    </r>
  </si>
  <si>
    <r>
      <t>Konserwa rybna w oleju „Makrela"  300g</t>
    </r>
    <r>
      <rPr>
        <sz val="10"/>
        <rFont val="Times New Roman"/>
        <family val="1"/>
        <charset val="238"/>
      </rPr>
      <t xml:space="preserve">                                                                      minimalny termin przydatności do spożycia dostarczonego towaru: 6 m-cy</t>
    </r>
  </si>
  <si>
    <r>
      <t xml:space="preserve">Konserwa rybna w pomidorach „Makrela"– 300 g                                                            </t>
    </r>
    <r>
      <rPr>
        <sz val="10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</si>
  <si>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Liść laurowy 6 g                                      </t>
    </r>
    <r>
      <rPr>
        <sz val="10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</si>
  <si>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Margaryna zwykła kostka                             </t>
    </r>
    <r>
      <rPr>
        <b/>
        <sz val="11"/>
        <color indexed="8"/>
        <rFont val="Times New Roman"/>
        <family val="1"/>
        <charset val="238"/>
      </rPr>
      <t xml:space="preserve">op. 250 g </t>
    </r>
    <r>
      <rPr>
        <sz val="11"/>
        <color indexed="8"/>
        <rFont val="Times New Roman"/>
        <family val="1"/>
        <charset val="238"/>
      </rPr>
      <t xml:space="preserve">                                               </t>
    </r>
    <r>
      <rPr>
        <sz val="10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</si>
  <si>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Oregano przyprawa op. 10 g            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</si>
  <si>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Kminek cały 20 g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</si>
  <si>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Morele suszone  op. do 200g                                         </t>
    </r>
    <r>
      <rPr>
        <sz val="10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</si>
  <si>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Zioła prowansalskie 10g                                  </t>
    </r>
    <r>
      <rPr>
        <sz val="8"/>
        <color indexed="8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</si>
  <si>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Żurawina suszona op. do 200 g                  </t>
    </r>
    <r>
      <rPr>
        <sz val="9"/>
        <color indexed="8"/>
        <rFont val="Times New Roman"/>
        <family val="1"/>
        <charset val="238"/>
      </rPr>
      <t xml:space="preserve"> minimalny termin przydatności do spożycia dostarczonego towaru: 6 m-cy</t>
    </r>
  </si>
  <si>
    <t>szt</t>
  </si>
  <si>
    <r>
      <t xml:space="preserve">Olej rzepakowy 1 l             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</si>
  <si>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Drożdże świeże 100 g                                                             </t>
    </r>
    <r>
      <rPr>
        <sz val="8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minimalny termin przydatności do spożycia dostarczonego towaru: 1 m-c</t>
    </r>
  </si>
  <si>
    <r>
      <t xml:space="preserve">Posypka dekoracyjna cukrowa - perełki różne kolory (złote, srebrne, różowe, niebieskie,białe) op. do </t>
    </r>
    <r>
      <rPr>
        <b/>
        <sz val="11"/>
        <color indexed="8"/>
        <rFont val="Times New Roman"/>
        <family val="1"/>
        <charset val="238"/>
      </rPr>
      <t xml:space="preserve">50g </t>
    </r>
    <r>
      <rPr>
        <sz val="11"/>
        <color indexed="8"/>
        <rFont val="Times New Roman"/>
        <family val="1"/>
        <charset val="238"/>
      </rPr>
      <t xml:space="preserve">                      </t>
    </r>
    <r>
      <rPr>
        <sz val="9"/>
        <color indexed="8"/>
        <rFont val="Times New Roman"/>
        <family val="1"/>
        <charset val="238"/>
      </rPr>
      <t>minimalny termin przydatności do spożycia dostarczonego towaru: 6 m-cy</t>
    </r>
  </si>
  <si>
    <t xml:space="preserve">kg. </t>
  </si>
  <si>
    <r>
      <t xml:space="preserve">Kawa naturalna rozpuszczalna 200 g liofilizowana (zawartość kawy natur. Min. 80%)      JACOBS lub równorzędna                                        </t>
    </r>
    <r>
      <rPr>
        <sz val="9"/>
        <rFont val="Times New Roman"/>
        <family val="1"/>
        <charset val="238"/>
      </rPr>
      <t>minimalny termin przydatności do spożycia dostarczonego towaru: 6 m-cy</t>
    </r>
  </si>
  <si>
    <r>
      <rPr>
        <sz val="12"/>
        <rFont val="Times New Roman"/>
        <family val="1"/>
        <charset val="238"/>
      </rPr>
      <t>Kisiel  40g</t>
    </r>
    <r>
      <rPr>
        <b/>
        <sz val="12"/>
        <rFont val="Times New Roman"/>
        <family val="1"/>
        <charset val="238"/>
      </rPr>
      <t xml:space="preserve">  </t>
    </r>
    <r>
      <rPr>
        <sz val="12"/>
        <rFont val="Times New Roman"/>
        <family val="1"/>
        <charset val="238"/>
      </rPr>
      <t xml:space="preserve">różne smaki      </t>
    </r>
    <r>
      <rPr>
        <sz val="8.5"/>
        <rFont val="Times New Roman"/>
        <family val="1"/>
        <charset val="238"/>
      </rPr>
      <t xml:space="preserve">                                      </t>
    </r>
    <r>
      <rPr>
        <sz val="10"/>
        <rFont val="Times New Roman"/>
        <family val="1"/>
        <charset val="238"/>
      </rPr>
      <t xml:space="preserve"> minimalny termin przydatności do spożycia dostarczonego towaru: 3 m-cy</t>
    </r>
  </si>
  <si>
    <r>
      <t xml:space="preserve">Herbata expresowa owocowa z zawieszką 20x2g różne smaki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</si>
  <si>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rPr>
        <sz val="12"/>
        <rFont val="Times New Roman"/>
        <family val="1"/>
        <charset val="238"/>
      </rPr>
      <t xml:space="preserve">Ananas plastry w syropie 560g       </t>
    </r>
    <r>
      <rPr>
        <sz val="8.5"/>
        <rFont val="Times New Roman"/>
        <family val="1"/>
        <charset val="238"/>
      </rPr>
      <t xml:space="preserve">                                 minimalny termin przydatności do spożycia dostarczonego towaru: 6 m-cy</t>
    </r>
  </si>
  <si>
    <r>
      <rPr>
        <sz val="11"/>
        <rFont val="Times New Roman"/>
        <family val="1"/>
        <charset val="238"/>
      </rPr>
      <t>Bita śmietana w proszku 60 g</t>
    </r>
    <r>
      <rPr>
        <sz val="8.5"/>
        <rFont val="Times New Roman"/>
        <family val="1"/>
        <charset val="238"/>
      </rPr>
      <t xml:space="preserve">                                         minimalny termin przydatności do spożycia dostarczonego towaru: 3 m-cy</t>
    </r>
  </si>
  <si>
    <r>
      <rPr>
        <sz val="11"/>
        <rFont val="Times New Roman"/>
        <family val="1"/>
        <charset val="238"/>
      </rPr>
      <t xml:space="preserve">Bita śmietana w spray 250 ml </t>
    </r>
    <r>
      <rPr>
        <sz val="8.5"/>
        <rFont val="Times New Roman"/>
        <family val="1"/>
        <charset val="238"/>
      </rPr>
      <t xml:space="preserve">                                  minimalny termin przydatności do spożycia dostarczonego towaru: 3 m-cy</t>
    </r>
  </si>
  <si>
    <r>
      <rPr>
        <sz val="11"/>
        <rFont val="Times New Roman"/>
        <family val="1"/>
        <charset val="238"/>
      </rPr>
      <t xml:space="preserve">Budyń  41g bez cukru różne smaki   </t>
    </r>
    <r>
      <rPr>
        <sz val="8.5"/>
        <rFont val="Times New Roman"/>
        <family val="1"/>
        <charset val="238"/>
      </rPr>
      <t xml:space="preserve">                                                minimalny termin przydatności do spożycia dostarczonego towaru: 3 m-cy</t>
    </r>
  </si>
  <si>
    <r>
      <rPr>
        <sz val="11"/>
        <rFont val="Times New Roman"/>
        <family val="1"/>
        <charset val="238"/>
      </rPr>
      <t>Ciasto francuskie mrożone - 275 g</t>
    </r>
    <r>
      <rPr>
        <sz val="8.5"/>
        <rFont val="Times New Roman"/>
        <family val="1"/>
        <charset val="238"/>
      </rPr>
      <t xml:space="preserve">                                                minimalny termin przydatności do spożycia dostarczonego towaru: 1 m-c</t>
    </r>
  </si>
  <si>
    <r>
      <rPr>
        <sz val="12"/>
        <rFont val="Times New Roman"/>
        <family val="1"/>
        <charset val="238"/>
      </rPr>
      <t xml:space="preserve">Chrupki kukurydziane bez cukru op. 60g                                                         </t>
    </r>
    <r>
      <rPr>
        <sz val="8.5"/>
        <rFont val="Times New Roman"/>
        <family val="1"/>
        <charset val="238"/>
      </rPr>
      <t>minimalny termin przydatności do spożycia dostarczonego towaru: 3 m-ce</t>
    </r>
  </si>
  <si>
    <r>
      <rPr>
        <sz val="12"/>
        <rFont val="Times New Roman"/>
        <family val="1"/>
        <charset val="238"/>
      </rPr>
      <t xml:space="preserve">Chrzan tarty 180g                                               </t>
    </r>
    <r>
      <rPr>
        <sz val="8.5"/>
        <rFont val="Times New Roman"/>
        <family val="1"/>
        <charset val="238"/>
      </rPr>
      <t>minimalny termin przydatności do spożycia dostarczonego towaru: 3 m-cy</t>
    </r>
  </si>
  <si>
    <r>
      <t xml:space="preserve">Ciastka krakersy op. 180 g                        </t>
    </r>
    <r>
      <rPr>
        <sz val="8.5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</si>
  <si>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Ciastka deserowe herbatniki z cukrem op. 200 g                                       </t>
    </r>
    <r>
      <rPr>
        <sz val="8.5"/>
        <rFont val="Times New Roman"/>
        <family val="1"/>
        <charset val="238"/>
      </rPr>
      <t xml:space="preserve">                         minimalny termin przydatności do spożycia dostarczonego towaru: 6 m-cy</t>
    </r>
  </si>
  <si>
    <r>
      <t xml:space="preserve">Ciastka biszkopty okrągłe op. 180 g                        </t>
    </r>
    <r>
      <rPr>
        <sz val="8.5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</si>
  <si>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Ciastka pierniki z nadzieniem polewa czekoladowa op. 190g                                           </t>
    </r>
    <r>
      <rPr>
        <sz val="8.5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</si>
  <si>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Cebula prażona  op. do 100g                                           </t>
    </r>
    <r>
      <rPr>
        <sz val="8.5"/>
        <rFont val="Times New Roman"/>
        <family val="1"/>
        <charset val="238"/>
      </rPr>
      <t xml:space="preserve"> minimalny termin przydatności do spożycia dostarczonego towaru: 6 m-cy</t>
    </r>
  </si>
  <si>
    <r>
      <rPr>
        <sz val="12"/>
        <rFont val="Times New Roman"/>
        <family val="1"/>
        <charset val="238"/>
      </rPr>
      <t xml:space="preserve">Cukierki w papierkach Trufla  op. do 2.5 kg  w czekoladzie                                                </t>
    </r>
    <r>
      <rPr>
        <sz val="8.5"/>
        <rFont val="Times New Roman"/>
        <family val="1"/>
        <charset val="238"/>
      </rPr>
      <t>minimalny termin przydatności do spożycia dostarczonego towaru: 6 m-ce</t>
    </r>
  </si>
  <si>
    <r>
      <rPr>
        <sz val="12"/>
        <color indexed="8"/>
        <rFont val="Times New Roman"/>
        <family val="1"/>
        <charset val="238"/>
      </rPr>
      <t xml:space="preserve">Cukier biały kryształ  1 kg    </t>
    </r>
    <r>
      <rPr>
        <b/>
        <sz val="9"/>
        <color indexed="8"/>
        <rFont val="Times New Roman"/>
        <family val="1"/>
        <charset val="238"/>
      </rPr>
      <t xml:space="preserve">                                           </t>
    </r>
    <r>
      <rPr>
        <sz val="9"/>
        <color indexed="8"/>
        <rFont val="Times New Roman"/>
        <family val="1"/>
        <charset val="238"/>
      </rPr>
      <t>minimalny termin przydatności do spożycia dostarczonego towaru: 12 m-cy</t>
    </r>
  </si>
  <si>
    <r>
      <rPr>
        <sz val="12"/>
        <rFont val="Times New Roman"/>
        <family val="1"/>
        <charset val="238"/>
      </rPr>
      <t xml:space="preserve">Cukierki w papierkach Galaretka                w czekoladzie    op. do 2,5 kg </t>
    </r>
    <r>
      <rPr>
        <sz val="8.5"/>
        <rFont val="Times New Roman"/>
        <family val="1"/>
        <charset val="238"/>
      </rPr>
      <t xml:space="preserve">                                                  minimalny termin przydatności do spożycia dostarczonego towaru: 6 m-ce</t>
    </r>
  </si>
  <si>
    <r>
      <rPr>
        <sz val="12"/>
        <rFont val="Times New Roman"/>
        <family val="1"/>
        <charset val="238"/>
      </rPr>
      <t xml:space="preserve">Cukierki zwykłe  owocowe                            </t>
    </r>
    <r>
      <rPr>
        <sz val="10"/>
        <rFont val="Times New Roman"/>
        <family val="1"/>
        <charset val="238"/>
      </rPr>
      <t xml:space="preserve">  op. do 2,5 kg  </t>
    </r>
    <r>
      <rPr>
        <sz val="8.5"/>
        <rFont val="Times New Roman"/>
        <family val="1"/>
        <charset val="238"/>
      </rPr>
      <t xml:space="preserve">                                                               minimalny termin przydatności do spożycia dostarczonego towaru: 6 m-cy</t>
    </r>
  </si>
  <si>
    <r>
      <rPr>
        <sz val="12"/>
        <rFont val="Times New Roman"/>
        <family val="1"/>
        <charset val="238"/>
      </rPr>
      <t xml:space="preserve">Cukier wanilinowy 30g   </t>
    </r>
    <r>
      <rPr>
        <sz val="8.5"/>
        <rFont val="Times New Roman"/>
        <family val="1"/>
        <charset val="238"/>
      </rPr>
      <t xml:space="preserve">                                         </t>
    </r>
    <r>
      <rPr>
        <sz val="8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</si>
  <si>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Czekolada bez cukru 100 g                           </t>
    </r>
    <r>
      <rPr>
        <sz val="8.5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</si>
  <si>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Czekolada  mleczna 100 g                           </t>
    </r>
    <r>
      <rPr>
        <sz val="8.5"/>
        <rFont val="Times New Roman"/>
        <family val="1"/>
        <charset val="238"/>
      </rPr>
      <t xml:space="preserve"> minimalny termin przydatności do spożycia dostarczonego towaru: 6 m-cy</t>
    </r>
  </si>
  <si>
    <r>
      <rPr>
        <sz val="12"/>
        <rFont val="Times New Roman"/>
        <family val="1"/>
        <charset val="238"/>
      </rPr>
      <t xml:space="preserve">Czosnek granulowany 20g    </t>
    </r>
    <r>
      <rPr>
        <sz val="8.5"/>
        <rFont val="Times New Roman"/>
        <family val="1"/>
        <charset val="238"/>
      </rPr>
      <t xml:space="preserve">                                      </t>
    </r>
    <r>
      <rPr>
        <sz val="8"/>
        <rFont val="Times New Roman"/>
        <family val="1"/>
        <charset val="238"/>
      </rPr>
      <t>minimalny termin przydatności do spożycia dostarczonego towaru: 6 m-cy</t>
    </r>
  </si>
  <si>
    <r>
      <rPr>
        <sz val="12"/>
        <rFont val="Times New Roman"/>
        <family val="1"/>
        <charset val="238"/>
      </rPr>
      <t xml:space="preserve">Dżem owocowy 280g różne smaki  </t>
    </r>
    <r>
      <rPr>
        <sz val="8.5"/>
        <rFont val="Times New Roman"/>
        <family val="1"/>
        <charset val="238"/>
      </rPr>
      <t xml:space="preserve">                                    minimalny termin przydatności do spożycia dostarczonego towaru: 6 m-cy</t>
    </r>
  </si>
  <si>
    <r>
      <rPr>
        <sz val="12"/>
        <rFont val="Times New Roman"/>
        <family val="1"/>
        <charset val="238"/>
      </rPr>
      <t xml:space="preserve">Dżem owocowy 980g różne smaki  </t>
    </r>
    <r>
      <rPr>
        <sz val="8.5"/>
        <rFont val="Times New Roman"/>
        <family val="1"/>
        <charset val="238"/>
      </rPr>
      <t xml:space="preserve">                                    minimalny termin przydatności do spożycia dostarczonego towaru: 6 m-cy</t>
    </r>
  </si>
  <si>
    <r>
      <t>Dżem owocowy bez cukru op. 195g</t>
    </r>
    <r>
      <rPr>
        <sz val="8.5"/>
        <color indexed="57"/>
        <rFont val="Times New Roman"/>
        <family val="1"/>
        <charset val="238"/>
      </rPr>
      <t xml:space="preserve">  </t>
    </r>
    <r>
      <rPr>
        <sz val="8.5"/>
        <rFont val="Times New Roman"/>
        <family val="1"/>
        <charset val="238"/>
      </rPr>
      <t>minimalny termin przydatności do spożycia dostarczonego towaru: 6 m-cy</t>
    </r>
  </si>
  <si>
    <r>
      <t xml:space="preserve">Galaretka owocowa w proszku - różne smaki 75g 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</si>
  <si>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Goździki 10 g 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</si>
  <si>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>Grzyby suszone - podgrzybki</t>
    </r>
    <r>
      <rPr>
        <sz val="8.5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krojone </t>
    </r>
    <r>
      <rPr>
        <sz val="8.5"/>
        <rFont val="Times New Roman"/>
        <family val="1"/>
        <charset val="238"/>
      </rPr>
      <t xml:space="preserve">   </t>
    </r>
    <r>
      <rPr>
        <sz val="11"/>
        <rFont val="Times New Roman"/>
        <family val="1"/>
        <charset val="238"/>
      </rPr>
      <t xml:space="preserve">op. do 100g  </t>
    </r>
    <r>
      <rPr>
        <sz val="8.5"/>
        <rFont val="Times New Roman"/>
        <family val="1"/>
        <charset val="238"/>
      </rPr>
      <t xml:space="preserve">                                                minimalny termin przydatności do spożycia dostarczonego towaru: 6 m-cy</t>
    </r>
  </si>
  <si>
    <r>
      <t>Groszek konserwowy</t>
    </r>
    <r>
      <rPr>
        <sz val="8.5"/>
        <rFont val="Times New Roman"/>
        <family val="1"/>
        <charset val="238"/>
      </rPr>
      <t xml:space="preserve">     </t>
    </r>
    <r>
      <rPr>
        <sz val="12"/>
        <rFont val="Times New Roman"/>
        <family val="1"/>
        <charset val="238"/>
      </rPr>
      <t>400 g                        bez zalewy 240 g</t>
    </r>
    <r>
      <rPr>
        <sz val="8.5"/>
        <rFont val="Times New Roman"/>
        <family val="1"/>
        <charset val="238"/>
      </rPr>
      <t xml:space="preserve">                                                                          </t>
    </r>
    <r>
      <rPr>
        <sz val="8"/>
        <rFont val="Times New Roman"/>
        <family val="1"/>
        <charset val="238"/>
      </rPr>
      <t xml:space="preserve"> minimalny termin przydatności do spożycia dostarczonego towaru: 6 m-cy</t>
    </r>
  </si>
  <si>
    <r>
      <t>Keczup wyciskany 500 g</t>
    </r>
    <r>
      <rPr>
        <sz val="8.5"/>
        <color indexed="57"/>
        <rFont val="Times New Roman"/>
        <family val="1"/>
        <charset val="238"/>
      </rPr>
      <t xml:space="preserve">                                                    </t>
    </r>
    <r>
      <rPr>
        <sz val="8.5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>minimalny termin przydatności do spożycia dostarczonego towaru: 6 m-cy</t>
    </r>
  </si>
  <si>
    <r>
      <t xml:space="preserve">Koncentrat pomidorowy 30% - 165 g                                                                                   </t>
    </r>
    <r>
      <rPr>
        <sz val="10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</si>
  <si>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>Konserwa rybna w pomidorach – „Śledź” 170 g</t>
    </r>
    <r>
      <rPr>
        <sz val="8.5"/>
        <rFont val="Times New Roman"/>
        <family val="1"/>
        <charset val="238"/>
      </rPr>
      <t xml:space="preserve">                                                             minimalny termin przydatności do spożycia dostarczonego towaru: 6 m-cy</t>
    </r>
  </si>
  <si>
    <r>
      <t xml:space="preserve">Kukurydza konserwowa 400g bez zalewy  285 g                                                 </t>
    </r>
    <r>
      <rPr>
        <sz val="9"/>
        <color indexed="8"/>
        <rFont val="Times New Roman"/>
        <family val="1"/>
        <charset val="238"/>
      </rPr>
      <t>minimalny termin przydatności do spożycia dostarczonego towaru: 6 m-cy</t>
    </r>
  </si>
  <si>
    <r>
      <t>Majeranek 9</t>
    </r>
    <r>
      <rPr>
        <sz val="11"/>
        <color indexed="8"/>
        <rFont val="Times New Roman"/>
        <family val="1"/>
        <charset val="238"/>
      </rPr>
      <t xml:space="preserve"> g</t>
    </r>
    <r>
      <rPr>
        <sz val="8.5"/>
        <color indexed="57"/>
        <rFont val="Times New Roman"/>
        <family val="1"/>
        <charset val="238"/>
      </rPr>
      <t xml:space="preserve">                                                    </t>
    </r>
    <r>
      <rPr>
        <sz val="10"/>
        <rFont val="Times New Roman"/>
        <family val="1"/>
        <charset val="238"/>
      </rPr>
      <t>minimalny termin przydatności do spożycia dostarczonego towaru: 6 m-cy</t>
    </r>
  </si>
  <si>
    <r>
      <t xml:space="preserve">Majonez op. </t>
    </r>
    <r>
      <rPr>
        <sz val="11"/>
        <rFont val="Times New Roman"/>
        <family val="1"/>
        <charset val="238"/>
      </rPr>
      <t xml:space="preserve">310 g  </t>
    </r>
    <r>
      <rPr>
        <sz val="12"/>
        <rFont val="Times New Roman"/>
        <family val="1"/>
        <charset val="238"/>
      </rPr>
      <t xml:space="preserve">                                          (Kielecki lub równoważny)                             </t>
    </r>
    <r>
      <rPr>
        <sz val="8.5"/>
        <rFont val="Times New Roman"/>
        <family val="1"/>
        <charset val="238"/>
      </rPr>
      <t>minimalny termin przydatności do spożycia dostarczonego towaru: 3 m-ce</t>
    </r>
  </si>
  <si>
    <r>
      <t>Makaron min. 4 jajeczny nitki</t>
    </r>
    <r>
      <rPr>
        <sz val="8.5"/>
        <rFont val="Times New Roman"/>
        <family val="1"/>
        <charset val="238"/>
      </rPr>
      <t xml:space="preserve">                           </t>
    </r>
    <r>
      <rPr>
        <b/>
        <sz val="8.5"/>
        <rFont val="Times New Roman"/>
        <family val="1"/>
        <charset val="238"/>
      </rPr>
      <t xml:space="preserve">op. do </t>
    </r>
    <r>
      <rPr>
        <b/>
        <sz val="10"/>
        <rFont val="Times New Roman"/>
        <family val="1"/>
        <charset val="238"/>
      </rPr>
      <t>500g</t>
    </r>
    <r>
      <rPr>
        <sz val="10"/>
        <rFont val="Times New Roman"/>
        <family val="1"/>
        <charset val="238"/>
      </rPr>
      <t xml:space="preserve">                                                             minimalny termin przydatności do spożycia dostarczonego towaru: 6 m-cy</t>
    </r>
  </si>
  <si>
    <r>
      <t>Makaron jajeczny spaghetti</t>
    </r>
    <r>
      <rPr>
        <sz val="8.5"/>
        <rFont val="Times New Roman"/>
        <family val="1"/>
        <charset val="238"/>
      </rPr>
      <t xml:space="preserve">                                  </t>
    </r>
    <r>
      <rPr>
        <b/>
        <sz val="8.5"/>
        <rFont val="Times New Roman"/>
        <family val="1"/>
        <charset val="238"/>
      </rPr>
      <t>op. do 5</t>
    </r>
    <r>
      <rPr>
        <b/>
        <sz val="10"/>
        <rFont val="Times New Roman"/>
        <family val="1"/>
        <charset val="238"/>
      </rPr>
      <t xml:space="preserve">00g </t>
    </r>
    <r>
      <rPr>
        <sz val="10"/>
        <rFont val="Times New Roman"/>
        <family val="1"/>
        <charset val="238"/>
      </rPr>
      <t xml:space="preserve">                                                  minimalny termin przydatności do spożycia dostarczonego towaru: 6 m-cy</t>
    </r>
  </si>
  <si>
    <r>
      <t xml:space="preserve">Makaron jajeczny muszelki </t>
    </r>
    <r>
      <rPr>
        <b/>
        <sz val="12"/>
        <rFont val="Times New Roman"/>
        <family val="1"/>
        <charset val="238"/>
      </rPr>
      <t>(malutkie)</t>
    </r>
    <r>
      <rPr>
        <b/>
        <sz val="8.5"/>
        <rFont val="Times New Roman"/>
        <family val="1"/>
        <charset val="238"/>
      </rPr>
      <t xml:space="preserve">                      </t>
    </r>
    <r>
      <rPr>
        <sz val="8.5"/>
        <rFont val="Times New Roman"/>
        <family val="1"/>
        <charset val="238"/>
      </rPr>
      <t xml:space="preserve"> op.do 500g                                                                               minimalny termin przydatności do spożycia dostarczonego towaru: 6 m-cy</t>
    </r>
  </si>
  <si>
    <r>
      <t xml:space="preserve">Makaron jajeczny muszelki  </t>
    </r>
    <r>
      <rPr>
        <b/>
        <sz val="8.5"/>
        <rFont val="Times New Roman"/>
        <family val="1"/>
        <charset val="238"/>
      </rPr>
      <t xml:space="preserve">                             op.do 500g </t>
    </r>
    <r>
      <rPr>
        <sz val="8.5"/>
        <rFont val="Times New Roman"/>
        <family val="1"/>
        <charset val="238"/>
      </rPr>
      <t xml:space="preserve">                                                   minimalny termin przydatności do spożycia dostarczonego towaru: 6 m-cy</t>
    </r>
  </si>
  <si>
    <r>
      <t>Makaron jajeczny świderki</t>
    </r>
    <r>
      <rPr>
        <sz val="8.5"/>
        <rFont val="Times New Roman"/>
        <family val="1"/>
        <charset val="238"/>
      </rPr>
      <t xml:space="preserve">                             </t>
    </r>
    <r>
      <rPr>
        <b/>
        <sz val="8.5"/>
        <rFont val="Times New Roman"/>
        <family val="1"/>
        <charset val="238"/>
      </rPr>
      <t xml:space="preserve"> op.</t>
    </r>
    <r>
      <rPr>
        <sz val="8.5"/>
        <rFont val="Times New Roman"/>
        <family val="1"/>
        <charset val="238"/>
      </rPr>
      <t xml:space="preserve"> </t>
    </r>
    <r>
      <rPr>
        <b/>
        <sz val="8.5"/>
        <rFont val="Times New Roman"/>
        <family val="1"/>
        <charset val="238"/>
      </rPr>
      <t xml:space="preserve">do 500g </t>
    </r>
    <r>
      <rPr>
        <sz val="8.5"/>
        <rFont val="Times New Roman"/>
        <family val="1"/>
        <charset val="238"/>
      </rPr>
      <t xml:space="preserve">                                                   minimalny termin przydatności do spożycia dostarczonego towaru: 6 m-cy</t>
    </r>
  </si>
  <si>
    <r>
      <rPr>
        <sz val="12"/>
        <rFont val="Times New Roman"/>
        <family val="1"/>
        <charset val="238"/>
      </rPr>
      <t xml:space="preserve">Makaron jajeczny zacierka                           </t>
    </r>
    <r>
      <rPr>
        <b/>
        <sz val="11"/>
        <rFont val="Times New Roman"/>
        <family val="1"/>
        <charset val="238"/>
      </rPr>
      <t xml:space="preserve">op. do 250g      </t>
    </r>
    <r>
      <rPr>
        <b/>
        <sz val="8.5"/>
        <rFont val="Times New Roman"/>
        <family val="1"/>
        <charset val="238"/>
      </rPr>
      <t xml:space="preserve">                                        </t>
    </r>
    <r>
      <rPr>
        <sz val="8.5"/>
        <rFont val="Times New Roman"/>
        <family val="1"/>
        <charset val="238"/>
      </rPr>
      <t>minimalny termin przydatności do spożycia dostarczonego towaru 6 m-cy</t>
    </r>
  </si>
  <si>
    <r>
      <rPr>
        <sz val="11"/>
        <rFont val="Times New Roman"/>
        <family val="1"/>
        <charset val="238"/>
      </rPr>
      <t xml:space="preserve">Makaron min. 4 jajeczny - ryż  </t>
    </r>
    <r>
      <rPr>
        <b/>
        <sz val="11"/>
        <rFont val="Times New Roman"/>
        <family val="1"/>
        <charset val="238"/>
      </rPr>
      <t xml:space="preserve">   </t>
    </r>
    <r>
      <rPr>
        <b/>
        <sz val="8.5"/>
        <rFont val="Times New Roman"/>
        <family val="1"/>
        <charset val="238"/>
      </rPr>
      <t xml:space="preserve">                                                          op. do 250g                                            </t>
    </r>
    <r>
      <rPr>
        <sz val="8.5"/>
        <rFont val="Times New Roman"/>
        <family val="1"/>
        <charset val="238"/>
      </rPr>
      <t xml:space="preserve"> minimalny termin przydatności do spożycia dostarczonego towaru 6 m-cy</t>
    </r>
  </si>
  <si>
    <r>
      <t>Marmolada 0,9 l</t>
    </r>
    <r>
      <rPr>
        <sz val="8.5"/>
        <color indexed="57"/>
        <rFont val="Times New Roman"/>
        <family val="1"/>
        <charset val="238"/>
      </rPr>
      <t xml:space="preserve">  </t>
    </r>
    <r>
      <rPr>
        <sz val="8.5"/>
        <rFont val="Times New Roman"/>
        <family val="1"/>
        <charset val="238"/>
      </rPr>
      <t xml:space="preserve">różne smaki </t>
    </r>
    <r>
      <rPr>
        <sz val="8.5"/>
        <color indexed="57"/>
        <rFont val="Times New Roman"/>
        <family val="1"/>
        <charset val="238"/>
      </rPr>
      <t xml:space="preserve">                                            </t>
    </r>
    <r>
      <rPr>
        <sz val="10"/>
        <rFont val="Times New Roman"/>
        <family val="1"/>
        <charset val="238"/>
      </rPr>
      <t xml:space="preserve"> minimalny termin przydatności do spożycia dostarczonego towaru: 6 m-cy</t>
    </r>
  </si>
  <si>
    <r>
      <t>Masło roślinne kostka 250 g</t>
    </r>
    <r>
      <rPr>
        <sz val="8.5"/>
        <rFont val="Times New Roman"/>
        <family val="1"/>
        <charset val="238"/>
      </rPr>
      <t xml:space="preserve">                  </t>
    </r>
    <r>
      <rPr>
        <sz val="10"/>
        <rFont val="Times New Roman"/>
        <family val="1"/>
        <charset val="238"/>
      </rPr>
      <t xml:space="preserve"> minimalny termin przydatności do spożycia dostarczonego towaru: 3 m-ce</t>
    </r>
  </si>
  <si>
    <r>
      <t>Mąka pszenna op.1 kg</t>
    </r>
    <r>
      <rPr>
        <sz val="8.5"/>
        <color indexed="57"/>
        <rFont val="Times New Roman"/>
        <family val="1"/>
        <charset val="238"/>
      </rPr>
      <t xml:space="preserve">                                       </t>
    </r>
    <r>
      <rPr>
        <sz val="10"/>
        <rFont val="Times New Roman"/>
        <family val="1"/>
        <charset val="238"/>
      </rPr>
      <t xml:space="preserve">  minimalny termin przydatności do spożycia dostarczonego towaru: 3 m-cy</t>
    </r>
  </si>
  <si>
    <r>
      <t>Mąka ziemniaczana op. 0,5 kg</t>
    </r>
    <r>
      <rPr>
        <sz val="8.5"/>
        <rFont val="Times New Roman"/>
        <family val="1"/>
        <charset val="238"/>
      </rPr>
      <t xml:space="preserve">                              minimalny termin przydatności do spożycia dostarczonego towaru: 3 m-ce</t>
    </r>
  </si>
  <si>
    <r>
      <t xml:space="preserve">Mieszanka bakaliowa -  op. do 200 g                                </t>
    </r>
    <r>
      <rPr>
        <sz val="10"/>
        <color indexed="8"/>
        <rFont val="Times New Roman"/>
        <family val="1"/>
        <charset val="238"/>
      </rPr>
      <t xml:space="preserve"> min. rodzynki-żurawina, migdały, nerkowiec      </t>
    </r>
    <r>
      <rPr>
        <sz val="12"/>
        <color indexed="8"/>
        <rFont val="Times New Roman"/>
        <family val="1"/>
        <charset val="238"/>
      </rPr>
      <t xml:space="preserve">                    </t>
    </r>
    <r>
      <rPr>
        <sz val="10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</si>
  <si>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Musztarda sarepska wyciskana 280 g </t>
    </r>
    <r>
      <rPr>
        <sz val="8.5"/>
        <color indexed="57"/>
        <rFont val="Times New Roman"/>
        <family val="1"/>
        <charset val="238"/>
      </rPr>
      <t xml:space="preserve">                                             </t>
    </r>
    <r>
      <rPr>
        <sz val="10"/>
        <rFont val="Times New Roman"/>
        <family val="1"/>
        <charset val="238"/>
      </rPr>
      <t>minimalny termin przydatności do spożycia dostarczonego towaru: 6 m-cy</t>
    </r>
  </si>
  <si>
    <r>
      <t>Musztarda  190 g</t>
    </r>
    <r>
      <rPr>
        <sz val="8.5"/>
        <color indexed="57"/>
        <rFont val="Times New Roman"/>
        <family val="1"/>
        <charset val="238"/>
      </rPr>
      <t xml:space="preserve">                                               </t>
    </r>
    <r>
      <rPr>
        <sz val="10"/>
        <rFont val="Times New Roman"/>
        <family val="1"/>
        <charset val="238"/>
      </rPr>
      <t>minimalny termin przydatności do spożycia dostarczonego towaru: 6 m-cy</t>
    </r>
  </si>
  <si>
    <r>
      <t>Ogórek kiszony słoik 0,9 l</t>
    </r>
    <r>
      <rPr>
        <sz val="8.5"/>
        <color indexed="57"/>
        <rFont val="Times New Roman"/>
        <family val="1"/>
        <charset val="238"/>
      </rPr>
      <t xml:space="preserve">                                     </t>
    </r>
    <r>
      <rPr>
        <sz val="10"/>
        <rFont val="Times New Roman"/>
        <family val="1"/>
        <charset val="238"/>
      </rPr>
      <t xml:space="preserve">   minimalny termin przydatności do spożycia dostarczonego towaru: 6 m-cy</t>
    </r>
  </si>
  <si>
    <r>
      <t>Ogórek konserwowy słoik 0,9 l</t>
    </r>
    <r>
      <rPr>
        <sz val="8.5"/>
        <rFont val="Times New Roman"/>
        <family val="1"/>
        <charset val="238"/>
      </rPr>
      <t xml:space="preserve">            minimalny termin przydatności do spożycia dostarczonego towaru: 6 m-cy</t>
    </r>
  </si>
  <si>
    <r>
      <t>Olej rzepakowy 0,5 l</t>
    </r>
    <r>
      <rPr>
        <sz val="8.5"/>
        <color indexed="57"/>
        <rFont val="Times New Roman"/>
        <family val="1"/>
        <charset val="238"/>
      </rPr>
      <t xml:space="preserve">                                                               </t>
    </r>
    <r>
      <rPr>
        <sz val="8.5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minimalny termin przydatności do spożycia dostarczonego towaru: 6 m-cy</t>
    </r>
  </si>
  <si>
    <r>
      <t>Papryka słodka mielona 20 g</t>
    </r>
    <r>
      <rPr>
        <sz val="8.5"/>
        <rFont val="Times New Roman"/>
        <family val="1"/>
        <charset val="238"/>
      </rPr>
      <t xml:space="preserve">                          minimalny termin przydatności do spożycia dostarczonego towaru: 6 m-cy</t>
    </r>
  </si>
  <si>
    <r>
      <t>Proszek do pieczenia 30 g</t>
    </r>
    <r>
      <rPr>
        <sz val="8.5"/>
        <rFont val="Times New Roman"/>
        <family val="1"/>
        <charset val="238"/>
      </rPr>
      <t xml:space="preserve">                                            minimalny termin przydatności do spożycia dostarczonego towaru: 6 m-cy</t>
    </r>
  </si>
  <si>
    <r>
      <t>Przecier ogórkowy 900 g</t>
    </r>
    <r>
      <rPr>
        <sz val="8.5"/>
        <color indexed="57"/>
        <rFont val="Times New Roman"/>
        <family val="1"/>
        <charset val="238"/>
      </rPr>
      <t xml:space="preserve">                                </t>
    </r>
    <r>
      <rPr>
        <sz val="8.5"/>
        <rFont val="Times New Roman"/>
        <family val="1"/>
        <charset val="238"/>
      </rPr>
      <t xml:space="preserve"> minimalny termin przydatności do spożycia dostarczonego towaru: 6 m-cy</t>
    </r>
  </si>
  <si>
    <r>
      <t>Przyprawa do gulaszu  30g</t>
    </r>
    <r>
      <rPr>
        <b/>
        <sz val="8.5"/>
        <rFont val="Times New Roman"/>
        <family val="1"/>
        <charset val="238"/>
      </rPr>
      <t xml:space="preserve">                     </t>
    </r>
    <r>
      <rPr>
        <sz val="8.5"/>
        <rFont val="Times New Roman"/>
        <family val="1"/>
        <charset val="238"/>
      </rPr>
      <t xml:space="preserve">                                                minimalny termin przydatności do spożycia dostarczonego towaru: 6 m-cy</t>
    </r>
  </si>
  <si>
    <r>
      <t>Przyprawa do piernika 30g</t>
    </r>
    <r>
      <rPr>
        <b/>
        <sz val="8.5"/>
        <rFont val="Times New Roman"/>
        <family val="1"/>
        <charset val="238"/>
      </rPr>
      <t xml:space="preserve">                   </t>
    </r>
    <r>
      <rPr>
        <sz val="8.5"/>
        <rFont val="Times New Roman"/>
        <family val="1"/>
        <charset val="238"/>
      </rPr>
      <t xml:space="preserve">                       minimalny termin przydatności do spożycia dostarczonego towaru: 6 m-cy</t>
    </r>
  </si>
  <si>
    <r>
      <t>Przyprawa Złociste Nuggetsy 90g</t>
    </r>
    <r>
      <rPr>
        <b/>
        <sz val="8.5"/>
        <rFont val="Times New Roman"/>
        <family val="1"/>
        <charset val="238"/>
      </rPr>
      <t xml:space="preserve">                   </t>
    </r>
    <r>
      <rPr>
        <sz val="8.5"/>
        <rFont val="Times New Roman"/>
        <family val="1"/>
        <charset val="238"/>
      </rPr>
      <t xml:space="preserve">                       minimalny termin przydatności do spożycia dostarczonego towaru: 6 m-cy</t>
    </r>
  </si>
  <si>
    <r>
      <t xml:space="preserve">Ryż  op. 1 kg                                             </t>
    </r>
    <r>
      <rPr>
        <sz val="8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</si>
  <si>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Soda oczyszczona op. 80 g         </t>
    </r>
    <r>
      <rPr>
        <sz val="9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</si>
  <si>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Sosy sałatkowe op. 9 g  różne                    (włoski, grecki, francuski,koperkowo-ziołowy)                                     </t>
    </r>
    <r>
      <rPr>
        <sz val="9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</si>
  <si>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Seler konserwowy 0,3 l   </t>
    </r>
    <r>
      <rPr>
        <sz val="8.5"/>
        <rFont val="Times New Roman"/>
        <family val="1"/>
        <charset val="238"/>
      </rPr>
      <t xml:space="preserve">                                           </t>
    </r>
    <r>
      <rPr>
        <sz val="8"/>
        <rFont val="Times New Roman"/>
        <family val="1"/>
        <charset val="238"/>
      </rPr>
      <t xml:space="preserve"> minimalny termin przydatności do spożycia dostarczonego towaru: 6 m-cy</t>
    </r>
  </si>
  <si>
    <r>
      <t>Sok grejpfrutowy bez cukru 1 l</t>
    </r>
    <r>
      <rPr>
        <sz val="8.5"/>
        <rFont val="Times New Roman"/>
        <family val="1"/>
        <charset val="238"/>
      </rPr>
      <t xml:space="preserve">                        minimalny termin przydatności do spożycia dostarczonego towaru: 6 m-cy</t>
    </r>
  </si>
  <si>
    <r>
      <t>Sok pomarańczowy 1 l</t>
    </r>
    <r>
      <rPr>
        <sz val="8.5"/>
        <rFont val="Times New Roman"/>
        <family val="1"/>
        <charset val="238"/>
      </rPr>
      <t xml:space="preserve">                                                      minimalny termin przydatności do spożycia dostarczonego towaru: 6 m-cy</t>
    </r>
  </si>
  <si>
    <r>
      <t>Sok jabłkowy bez cukru  1 l</t>
    </r>
    <r>
      <rPr>
        <sz val="8.5"/>
        <color indexed="57"/>
        <rFont val="Times New Roman"/>
        <family val="1"/>
        <charset val="238"/>
      </rPr>
      <t xml:space="preserve">                                      </t>
    </r>
    <r>
      <rPr>
        <sz val="8.5"/>
        <rFont val="Times New Roman"/>
        <family val="1"/>
        <charset val="238"/>
      </rPr>
      <t>minimalny termin przydatności do spożycia dostarczonego towaru: 6 m-cy</t>
    </r>
  </si>
  <si>
    <r>
      <t>Sól kuchenna op. 1 kg</t>
    </r>
    <r>
      <rPr>
        <sz val="8.5"/>
        <color indexed="57"/>
        <rFont val="Times New Roman"/>
        <family val="1"/>
        <charset val="238"/>
      </rPr>
      <t xml:space="preserve">                                    </t>
    </r>
    <r>
      <rPr>
        <sz val="8.5"/>
        <rFont val="Times New Roman"/>
        <family val="1"/>
        <charset val="238"/>
      </rPr>
      <t>minimalny termin przydatności do spożycia dostarczonego towaru: 6 m-cy</t>
    </r>
  </si>
  <si>
    <r>
      <t>Szczaw konserwowy   300 g</t>
    </r>
    <r>
      <rPr>
        <sz val="8.5"/>
        <color indexed="57"/>
        <rFont val="Times New Roman"/>
        <family val="1"/>
        <charset val="238"/>
      </rPr>
      <t xml:space="preserve">                                  </t>
    </r>
    <r>
      <rPr>
        <sz val="8.5"/>
        <rFont val="Times New Roman"/>
        <family val="1"/>
        <charset val="238"/>
      </rPr>
      <t>minimalny termin przydatności do spożycia dostarczonego towaru: 6 m-cy</t>
    </r>
  </si>
  <si>
    <r>
      <t>Śliwki suszone bez pestek                        op. do 0,200 kg</t>
    </r>
    <r>
      <rPr>
        <sz val="8.5"/>
        <color indexed="57"/>
        <rFont val="Times New Roman"/>
        <family val="1"/>
        <charset val="238"/>
      </rPr>
      <t xml:space="preserve">                                                                                 </t>
    </r>
    <r>
      <rPr>
        <sz val="8.5"/>
        <rFont val="Times New Roman"/>
        <family val="1"/>
        <charset val="238"/>
      </rPr>
      <t>minimalny termin przydatności do spożycia dostarczonego towaru: 6 m-cy</t>
    </r>
  </si>
  <si>
    <r>
      <t xml:space="preserve">Wafelek w czekoladzie  z kremem mleczno-czekoladowymop. 45 g                                     </t>
    </r>
    <r>
      <rPr>
        <sz val="8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</si>
  <si>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Miód naturalny wielokwiatowy                  </t>
    </r>
    <r>
      <rPr>
        <sz val="12"/>
        <color indexed="8"/>
        <rFont val="Times New Roman"/>
        <family val="1"/>
        <charset val="238"/>
      </rPr>
      <t xml:space="preserve">op. do 0,400 g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</si>
  <si>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Miód sztuczny  </t>
    </r>
    <r>
      <rPr>
        <sz val="12"/>
        <color indexed="8"/>
        <rFont val="Times New Roman"/>
        <family val="1"/>
        <charset val="238"/>
      </rPr>
      <t xml:space="preserve">op. do 0,400 g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</si>
  <si>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Pieczarki marynowane całe </t>
    </r>
    <r>
      <rPr>
        <sz val="12"/>
        <color indexed="8"/>
        <rFont val="Times New Roman"/>
        <family val="1"/>
        <charset val="238"/>
      </rPr>
      <t xml:space="preserve">800 ml                          </t>
    </r>
    <r>
      <rPr>
        <sz val="10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</si>
  <si>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>Posypka dekoracyjna do ciast czekoladowa op. do 50g</t>
    </r>
    <r>
      <rPr>
        <b/>
        <sz val="11"/>
        <color indexed="8"/>
        <rFont val="Times New Roman"/>
        <family val="1"/>
        <charset val="238"/>
      </rPr>
      <t xml:space="preserve"> (</t>
    </r>
    <r>
      <rPr>
        <sz val="11"/>
        <color indexed="8"/>
        <rFont val="Times New Roman"/>
        <family val="1"/>
        <charset val="238"/>
      </rPr>
      <t xml:space="preserve">różne-ciemna,biała)                                                    </t>
    </r>
    <r>
      <rPr>
        <sz val="9"/>
        <color indexed="8"/>
        <rFont val="Times New Roman"/>
        <family val="1"/>
        <charset val="238"/>
      </rPr>
      <t>minimalny termin przydatności do spożycia dostarczonego towaru: 6 m-cy</t>
    </r>
  </si>
  <si>
    <r>
      <t>Przyprawa "GYROS" 30 g</t>
    </r>
    <r>
      <rPr>
        <b/>
        <sz val="8.5"/>
        <rFont val="Times New Roman"/>
        <family val="1"/>
        <charset val="238"/>
      </rPr>
      <t xml:space="preserve">                    </t>
    </r>
    <r>
      <rPr>
        <sz val="8.5"/>
        <rFont val="Times New Roman"/>
        <family val="1"/>
        <charset val="238"/>
      </rPr>
      <t xml:space="preserve">                                                minimalny termin przydatności do spożycia dostarczonego towaru: 6 m-cy</t>
    </r>
  </si>
  <si>
    <r>
      <rPr>
        <sz val="12"/>
        <rFont val="Times New Roman"/>
        <family val="1"/>
        <charset val="238"/>
      </rPr>
      <t>Rodzynki  sułtańskie</t>
    </r>
    <r>
      <rPr>
        <b/>
        <sz val="12"/>
        <rFont val="Times New Roman"/>
        <family val="1"/>
        <charset val="238"/>
      </rPr>
      <t xml:space="preserve">  </t>
    </r>
    <r>
      <rPr>
        <sz val="8.5"/>
        <rFont val="Times New Roman"/>
        <family val="1"/>
        <charset val="238"/>
      </rPr>
      <t xml:space="preserve"> op. do 100 g</t>
    </r>
    <r>
      <rPr>
        <b/>
        <sz val="12"/>
        <rFont val="Times New Roman"/>
        <family val="1"/>
        <charset val="238"/>
      </rPr>
      <t xml:space="preserve">  </t>
    </r>
    <r>
      <rPr>
        <b/>
        <sz val="8.5"/>
        <rFont val="Times New Roman"/>
        <family val="1"/>
        <charset val="238"/>
      </rPr>
      <t xml:space="preserve"> </t>
    </r>
    <r>
      <rPr>
        <sz val="8.5"/>
        <rFont val="Times New Roman"/>
        <family val="1"/>
        <charset val="238"/>
      </rPr>
      <t xml:space="preserve"> </t>
    </r>
    <r>
      <rPr>
        <b/>
        <sz val="8.5"/>
        <rFont val="Times New Roman"/>
        <family val="1"/>
        <charset val="238"/>
      </rPr>
      <t xml:space="preserve">          </t>
    </r>
    <r>
      <rPr>
        <sz val="8.5"/>
        <rFont val="Times New Roman"/>
        <family val="1"/>
        <charset val="238"/>
      </rPr>
      <t xml:space="preserve">                       minimalny termin przydatności do spożycia dostarczonego towaru: 6 m-cy</t>
    </r>
  </si>
  <si>
    <r>
      <t>Sezam łuskany   op. 60 g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 xml:space="preserve">                                    </t>
    </r>
    <r>
      <rPr>
        <sz val="8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</si>
  <si>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>Siemię lniane op. do 200g</t>
    </r>
    <r>
      <rPr>
        <sz val="12"/>
        <color indexed="8"/>
        <rFont val="Times New Roman"/>
        <family val="1"/>
        <charset val="238"/>
      </rPr>
      <t xml:space="preserve">                                     </t>
    </r>
    <r>
      <rPr>
        <sz val="8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</si>
  <si>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Słonecznik łuskany  </t>
    </r>
    <r>
      <rPr>
        <sz val="12"/>
        <color indexed="8"/>
        <rFont val="Times New Roman"/>
        <family val="1"/>
        <charset val="238"/>
      </rPr>
      <t>op. do 200g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 xml:space="preserve">                                     </t>
    </r>
    <r>
      <rPr>
        <sz val="8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</si>
  <si>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Syrop owocowy  różne smaki do 0,5l                                       (65% ekstrat do rozcieńczania 1:10)            </t>
    </r>
    <r>
      <rPr>
        <sz val="8.5"/>
        <rFont val="Times New Roman"/>
        <family val="1"/>
        <charset val="238"/>
      </rPr>
      <t>bez substancji konserwujących                            minimalny termin przydatności do spożycia dostarczonego towaru: 6 m-cy</t>
    </r>
  </si>
  <si>
    <t>Wartość VAT</t>
  </si>
  <si>
    <t>Razem brutto słownie złotych .....................................................................................................................................................</t>
  </si>
  <si>
    <r>
      <t xml:space="preserve">Orzechy laskowe mielone                          op. do 200 g            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</si>
  <si>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Orzechy włoskie mielone                      op. do 200 g            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</si>
  <si>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rPr>
        <sz val="12"/>
        <rFont val="Times New Roman"/>
        <family val="1"/>
        <charset val="238"/>
      </rPr>
      <t xml:space="preserve">Amoniak  op.  30 g                                         </t>
    </r>
    <r>
      <rPr>
        <sz val="8.5"/>
        <rFont val="Times New Roman"/>
        <family val="1"/>
        <charset val="238"/>
      </rPr>
      <t xml:space="preserve"> minimalny termin przydatności do spożycia dostarczonego towaru: 6 m-cy</t>
    </r>
  </si>
  <si>
    <r>
      <rPr>
        <sz val="11"/>
        <rFont val="Times New Roman"/>
        <family val="1"/>
        <charset val="238"/>
      </rPr>
      <t>Brzoskwinie połówki w syropie op. 850g</t>
    </r>
    <r>
      <rPr>
        <sz val="8.5"/>
        <rFont val="Times New Roman"/>
        <family val="1"/>
        <charset val="238"/>
      </rPr>
      <t xml:space="preserve">                                              minimalny termin przydatności do spożycia dostarczonego towaru: 6 m-cy</t>
    </r>
  </si>
  <si>
    <r>
      <rPr>
        <sz val="12"/>
        <rFont val="Times New Roman"/>
        <family val="1"/>
        <charset val="238"/>
      </rPr>
      <t xml:space="preserve">Bazylia przyprawa op. 10 g </t>
    </r>
    <r>
      <rPr>
        <sz val="8.5"/>
        <rFont val="Times New Roman"/>
        <family val="1"/>
        <charset val="238"/>
      </rPr>
      <t xml:space="preserve">                            minimalny termin przydatności do spożycia dostarczonego towaru: 6 m-cy</t>
    </r>
  </si>
  <si>
    <r>
      <t xml:space="preserve">Ciastka pierniki polewa lukrowa op.  2,5 kg                                                                                 </t>
    </r>
    <r>
      <rPr>
        <sz val="8.5"/>
        <rFont val="Times New Roman"/>
        <family val="1"/>
        <charset val="238"/>
      </rPr>
      <t xml:space="preserve"> minimalny termin przydatności do spożycia dostarczonego towaru: 6 m-cy</t>
    </r>
  </si>
  <si>
    <r>
      <rPr>
        <sz val="12"/>
        <color indexed="8"/>
        <rFont val="Times New Roman"/>
        <family val="1"/>
        <charset val="238"/>
      </rPr>
      <t xml:space="preserve">Cukier puder op. do  0,5 kg    </t>
    </r>
    <r>
      <rPr>
        <b/>
        <sz val="9"/>
        <color indexed="8"/>
        <rFont val="Times New Roman"/>
        <family val="1"/>
        <charset val="238"/>
      </rPr>
      <t xml:space="preserve">                                           </t>
    </r>
    <r>
      <rPr>
        <sz val="9"/>
        <color indexed="8"/>
        <rFont val="Times New Roman"/>
        <family val="1"/>
        <charset val="238"/>
      </rPr>
      <t>minimalny termin przydatności do spożycia dostarczonego towaru: 12 m-cy</t>
    </r>
  </si>
  <si>
    <r>
      <t xml:space="preserve">Herbata indyjska granulowana                      op.do 100 g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</si>
  <si>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Kakao naturalne op. do 100 g              zawartość tłuszczu kakaowego                     10-12%                                                    </t>
    </r>
    <r>
      <rPr>
        <sz val="10"/>
        <rFont val="Times New Roman"/>
        <family val="1"/>
        <charset val="238"/>
      </rPr>
      <t xml:space="preserve"> minimalny termin przydatności do spożycia dostarczonego towaru: 3 m-ce</t>
    </r>
  </si>
  <si>
    <r>
      <t>Kasza jęczmienna średnia</t>
    </r>
    <r>
      <rPr>
        <sz val="8.5"/>
        <rFont val="Times New Roman"/>
        <family val="1"/>
        <charset val="238"/>
      </rPr>
      <t xml:space="preserve">  </t>
    </r>
    <r>
      <rPr>
        <sz val="11"/>
        <rFont val="Times New Roman"/>
        <family val="1"/>
        <charset val="238"/>
      </rPr>
      <t xml:space="preserve">op. do 1 kg  </t>
    </r>
    <r>
      <rPr>
        <sz val="8.5"/>
        <rFont val="Times New Roman"/>
        <family val="1"/>
        <charset val="238"/>
      </rPr>
      <t xml:space="preserve">                 minimalny termin przydatności do spożycia dostarczonego towaru: 3 m-cy</t>
    </r>
  </si>
  <si>
    <t>l</t>
  </si>
  <si>
    <r>
      <t xml:space="preserve">Oliwka zielona cała w zalewie bez pestek    słoik  350 g      </t>
    </r>
    <r>
      <rPr>
        <sz val="9"/>
        <color indexed="8"/>
        <rFont val="Times New Roman"/>
        <family val="1"/>
        <charset val="238"/>
      </rPr>
      <t xml:space="preserve">                                 minimalny termin przydatności do spożycia dostarczonego towaru: 6 m-cy</t>
    </r>
  </si>
  <si>
    <r>
      <t xml:space="preserve">Oliwka czarna cała w zalewie bez pestek    słoik  350 g      </t>
    </r>
    <r>
      <rPr>
        <sz val="9"/>
        <color indexed="8"/>
        <rFont val="Times New Roman"/>
        <family val="1"/>
        <charset val="238"/>
      </rPr>
      <t xml:space="preserve">                                 minimalny termin przydatności do spożycia dostarczonego towaru: 6 m-cy</t>
    </r>
  </si>
  <si>
    <r>
      <t xml:space="preserve">Herbata expresowa z zawieszką (LIPTON) lub równorzędna 100x2g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</si>
  <si>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>Makaron jajeczny wstążka</t>
    </r>
    <r>
      <rPr>
        <sz val="8.5"/>
        <rFont val="Times New Roman"/>
        <family val="1"/>
        <charset val="238"/>
      </rPr>
      <t xml:space="preserve">                       </t>
    </r>
    <r>
      <rPr>
        <b/>
        <sz val="8.5"/>
        <rFont val="Times New Roman"/>
        <family val="1"/>
        <charset val="238"/>
      </rPr>
      <t xml:space="preserve">op. do 500g </t>
    </r>
    <r>
      <rPr>
        <sz val="8.5"/>
        <rFont val="Times New Roman"/>
        <family val="1"/>
        <charset val="238"/>
      </rPr>
      <t xml:space="preserve">                                                   minimalny termin przydatności do spożycia dostarczonego towaru: 6 m-cy</t>
    </r>
  </si>
  <si>
    <r>
      <t>Makaron jajeczny łazanki</t>
    </r>
    <r>
      <rPr>
        <sz val="8.5"/>
        <rFont val="Times New Roman"/>
        <family val="1"/>
        <charset val="238"/>
      </rPr>
      <t xml:space="preserve">                                        </t>
    </r>
    <r>
      <rPr>
        <b/>
        <sz val="8.5"/>
        <rFont val="Times New Roman"/>
        <family val="1"/>
        <charset val="238"/>
      </rPr>
      <t xml:space="preserve">op. do 500g </t>
    </r>
    <r>
      <rPr>
        <sz val="8.5"/>
        <rFont val="Times New Roman"/>
        <family val="1"/>
        <charset val="238"/>
      </rPr>
      <t xml:space="preserve">                                                   minimalny termin przydatności do spożycia dostarczonego towaru: 6 m-cy</t>
    </r>
  </si>
  <si>
    <r>
      <t xml:space="preserve">Miód naturalny wielokwiatowy                         </t>
    </r>
    <r>
      <rPr>
        <sz val="12"/>
        <color indexed="8"/>
        <rFont val="Times New Roman"/>
        <family val="1"/>
        <charset val="238"/>
      </rPr>
      <t xml:space="preserve">op.  25g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</si>
  <si>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Otręby pszenne op. do 200 g           </t>
    </r>
    <r>
      <rPr>
        <sz val="8"/>
        <color indexed="8"/>
        <rFont val="Times New Roman"/>
        <family val="1"/>
        <charset val="238"/>
      </rPr>
      <t>minimalny termin przydatności do spożycia dostarczonego towaru: 3 m-ce</t>
    </r>
  </si>
  <si>
    <r>
      <t xml:space="preserve">Pieprz czarny mielony op. do 20g </t>
    </r>
    <r>
      <rPr>
        <sz val="8.5"/>
        <rFont val="Times New Roman"/>
        <family val="1"/>
        <charset val="238"/>
      </rPr>
      <t xml:space="preserve">               minimalny termin przydatności do spożycia dostarczonego towaru: 6 m-cy</t>
    </r>
  </si>
  <si>
    <r>
      <t xml:space="preserve">Pietruszka suszona op. do 10 g                             </t>
    </r>
    <r>
      <rPr>
        <sz val="10"/>
        <color indexed="8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</si>
  <si>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Powidła śliwkowe op. do 1000 g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</si>
  <si>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>Przyprawa do zup w płynie 1 l</t>
    </r>
    <r>
      <rPr>
        <b/>
        <sz val="8.5"/>
        <rFont val="Times New Roman"/>
        <family val="1"/>
        <charset val="238"/>
      </rPr>
      <t xml:space="preserve">           (Winiary, Maggi lub równorzędne)      </t>
    </r>
    <r>
      <rPr>
        <sz val="8.5"/>
        <rFont val="Times New Roman"/>
        <family val="1"/>
        <charset val="238"/>
      </rPr>
      <t xml:space="preserve">                       minimalny termin przydatności do spożycia dostarczonego towaru: 6 m-cy</t>
    </r>
  </si>
  <si>
    <r>
      <t>Przyprawa warzywna do zup (mieszanka przypraw) 200 g</t>
    </r>
    <r>
      <rPr>
        <b/>
        <sz val="12"/>
        <rFont val="Times New Roman"/>
        <family val="1"/>
        <charset val="238"/>
      </rPr>
      <t xml:space="preserve">                           </t>
    </r>
    <r>
      <rPr>
        <sz val="12"/>
        <rFont val="Times New Roman"/>
        <family val="1"/>
        <charset val="238"/>
      </rPr>
      <t xml:space="preserve">      (  Kucharek, Vegeta lub równorzędne )</t>
    </r>
    <r>
      <rPr>
        <b/>
        <sz val="12"/>
        <rFont val="Times New Roman"/>
        <family val="1"/>
        <charset val="238"/>
      </rPr>
      <t xml:space="preserve">       </t>
    </r>
    <r>
      <rPr>
        <sz val="12"/>
        <rFont val="Times New Roman"/>
        <family val="1"/>
        <charset val="238"/>
      </rPr>
      <t xml:space="preserve">   </t>
    </r>
    <r>
      <rPr>
        <sz val="8.5"/>
        <rFont val="Times New Roman"/>
        <family val="1"/>
        <charset val="238"/>
      </rPr>
      <t xml:space="preserve">                                             minimalny termin przydatności do spożycia dostarczonego towaru: 6 m-cy</t>
    </r>
  </si>
  <si>
    <r>
      <t>Filet śledziowy solony a la Matjas (wiadro netto 3,5 kg - masanetto po odsączeniu 2,5 kg)</t>
    </r>
    <r>
      <rPr>
        <sz val="8.5"/>
        <rFont val="Times New Roman"/>
        <family val="1"/>
        <charset val="238"/>
      </rPr>
      <t xml:space="preserve">                                                                         minimalny termin przydatności do spożycia dostarczonego towaru: 3 m-ce</t>
    </r>
  </si>
  <si>
    <r>
      <t>Ryby wędzone - Makrela</t>
    </r>
    <r>
      <rPr>
        <sz val="8.5"/>
        <color indexed="57"/>
        <rFont val="Times New Roman"/>
        <family val="1"/>
        <charset val="238"/>
      </rPr>
      <t xml:space="preserve">                              </t>
    </r>
    <r>
      <rPr>
        <sz val="8"/>
        <color indexed="57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minimalny termin przydatności do spożycia dostarczonego towaru od dostawy: 3 dni</t>
    </r>
  </si>
  <si>
    <r>
      <t xml:space="preserve">Wiórki kokosowe   op. do 200 g                        </t>
    </r>
    <r>
      <rPr>
        <sz val="8"/>
        <rFont val="Times New Roman"/>
        <family val="1"/>
        <charset val="238"/>
      </rPr>
      <t>minimalny termin przydatności do spożycia dostarczonego towaru: 6 m-cy</t>
    </r>
  </si>
  <si>
    <r>
      <t xml:space="preserve">Ziele angielskie całe op. do 20g                                 </t>
    </r>
    <r>
      <rPr>
        <sz val="8"/>
        <color indexed="8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</si>
  <si>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Zupa pieczarkowa op. do 45 g                             </t>
    </r>
    <r>
      <rPr>
        <sz val="10"/>
        <color indexed="8"/>
        <rFont val="Times New Roman"/>
        <family val="1"/>
        <charset val="238"/>
      </rPr>
      <t xml:space="preserve"> </t>
    </r>
    <r>
      <rPr>
        <sz val="9"/>
        <color indexed="8"/>
        <rFont val="Times New Roman"/>
        <family val="1"/>
        <charset val="238"/>
      </rPr>
      <t>minimalny termin przydatności do spożycia dostarczonego towaru: 6 m-cy</t>
    </r>
  </si>
  <si>
    <t>SAWA</t>
  </si>
  <si>
    <t>ALMAX</t>
  </si>
  <si>
    <t>Załącznik nr 3D do SIWZ DPS PN 2/2018</t>
  </si>
  <si>
    <t>do przedmiotu zamówienia: Sukcesywna dostawa produktów żywnościowych  dla Domu Pomocy Społecznej w Zborowie, ul. Pałacowa 4, 28-131 Solec-Zdrój w okresie 02.01.2020r. do 31.12.2020r.  - część 4 - dostawa artykułów żywnościowych</t>
  </si>
  <si>
    <r>
      <t xml:space="preserve">Galaretka owocowa b/cukru w proszku - różne smaki 75g             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</si>
  <si>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Kasza gryczana   biała op. do 1 kg                                  </t>
    </r>
    <r>
      <rPr>
        <sz val="8"/>
        <rFont val="Times New Roman"/>
        <family val="1"/>
        <charset val="238"/>
      </rPr>
      <t xml:space="preserve">   minimalny termin przydatności do spożycia dostarczonego towaru: 6 m-cy</t>
    </r>
  </si>
  <si>
    <r>
      <t xml:space="preserve">Kasza jęczmienna  pęczak                               op. do 0,5 kg                                  </t>
    </r>
    <r>
      <rPr>
        <sz val="8"/>
        <rFont val="Times New Roman"/>
        <family val="1"/>
        <charset val="238"/>
      </rPr>
      <t xml:space="preserve">   minimalny termin przydatności do spożycia dostarczonego towaru: 6 m-cy</t>
    </r>
  </si>
  <si>
    <r>
      <t xml:space="preserve">Kasza jęczmienna  pęczak                               op. 4x100g                                  </t>
    </r>
    <r>
      <rPr>
        <sz val="8"/>
        <rFont val="Times New Roman"/>
        <family val="1"/>
        <charset val="238"/>
      </rPr>
      <t xml:space="preserve">   minimalny termin przydatności do spożycia dostarczonego towaru: 6 m-cy</t>
    </r>
  </si>
  <si>
    <r>
      <rPr>
        <sz val="12"/>
        <rFont val="Times New Roman"/>
        <family val="1"/>
        <charset val="238"/>
      </rPr>
      <t>Kisiel  40g</t>
    </r>
    <r>
      <rPr>
        <b/>
        <sz val="12"/>
        <rFont val="Times New Roman"/>
        <family val="1"/>
        <charset val="238"/>
      </rPr>
      <t xml:space="preserve"> b/cukru </t>
    </r>
    <r>
      <rPr>
        <sz val="12"/>
        <rFont val="Times New Roman"/>
        <family val="1"/>
        <charset val="238"/>
      </rPr>
      <t xml:space="preserve">różne smaki      </t>
    </r>
    <r>
      <rPr>
        <sz val="8.5"/>
        <rFont val="Times New Roman"/>
        <family val="1"/>
        <charset val="238"/>
      </rPr>
      <t xml:space="preserve">                                      </t>
    </r>
    <r>
      <rPr>
        <sz val="10"/>
        <rFont val="Times New Roman"/>
        <family val="1"/>
        <charset val="238"/>
      </rPr>
      <t xml:space="preserve"> minimalny termin przydatności do spożycia dostarczonego towaru: 3 m-cy</t>
    </r>
  </si>
  <si>
    <r>
      <t xml:space="preserve">Gałka muszkatołowa op. do 20 g  </t>
    </r>
    <r>
      <rPr>
        <sz val="10"/>
        <color theme="1"/>
        <rFont val="Times New Roman"/>
        <family val="1"/>
        <charset val="238"/>
      </rPr>
      <t>minimalny termin przydatności do spożycia dostarczonego towaru: 6 m-cy</t>
    </r>
  </si>
  <si>
    <r>
      <t>Konserwa rybna w pomidorach – „Szprot” 170 g</t>
    </r>
    <r>
      <rPr>
        <sz val="8.5"/>
        <rFont val="Times New Roman"/>
        <family val="1"/>
        <charset val="238"/>
      </rPr>
      <t xml:space="preserve">                                                             minimalny termin przydatności do spożycia dostarczonego towaru: 6 m-cy</t>
    </r>
  </si>
  <si>
    <r>
      <t>Konserwa rybna w oleju „Szprot"  300g</t>
    </r>
    <r>
      <rPr>
        <sz val="10"/>
        <rFont val="Times New Roman"/>
        <family val="1"/>
        <charset val="238"/>
      </rPr>
      <t xml:space="preserve">                                                                      minimalny termin przydatności do spożycia dostarczonego towaru: 6 m-cy</t>
    </r>
  </si>
  <si>
    <r>
      <t>Mąka pszenna pełnoziarnista op.1 kg</t>
    </r>
    <r>
      <rPr>
        <sz val="8.5"/>
        <color indexed="57"/>
        <rFont val="Times New Roman"/>
        <family val="1"/>
        <charset val="238"/>
      </rPr>
      <t xml:space="preserve">                                       </t>
    </r>
    <r>
      <rPr>
        <sz val="10"/>
        <rFont val="Times New Roman"/>
        <family val="1"/>
        <charset val="238"/>
      </rPr>
      <t xml:space="preserve">  minimalny termin przydatności do spożycia dostarczonego towaru: 3 m-cy</t>
    </r>
  </si>
  <si>
    <r>
      <t>Makaron pełne ziarno  świderki</t>
    </r>
    <r>
      <rPr>
        <sz val="8.5"/>
        <rFont val="Times New Roman"/>
        <family val="1"/>
        <charset val="238"/>
      </rPr>
      <t xml:space="preserve">                             </t>
    </r>
    <r>
      <rPr>
        <b/>
        <sz val="8.5"/>
        <rFont val="Times New Roman"/>
        <family val="1"/>
        <charset val="238"/>
      </rPr>
      <t xml:space="preserve"> op.</t>
    </r>
    <r>
      <rPr>
        <sz val="8.5"/>
        <rFont val="Times New Roman"/>
        <family val="1"/>
        <charset val="238"/>
      </rPr>
      <t xml:space="preserve"> </t>
    </r>
    <r>
      <rPr>
        <b/>
        <sz val="8.5"/>
        <rFont val="Times New Roman"/>
        <family val="1"/>
        <charset val="238"/>
      </rPr>
      <t xml:space="preserve">do 500g </t>
    </r>
    <r>
      <rPr>
        <sz val="8.5"/>
        <rFont val="Times New Roman"/>
        <family val="1"/>
        <charset val="238"/>
      </rPr>
      <t xml:space="preserve">                                                   minimalny termin przydatności do spożycia dostarczonego towaru: 6 m-cy</t>
    </r>
  </si>
  <si>
    <r>
      <rPr>
        <sz val="12"/>
        <color indexed="8"/>
        <rFont val="Times New Roman"/>
        <family val="1"/>
        <charset val="238"/>
      </rPr>
      <t>Płatki jęczmienne błyskawiczne pełnoziarniste op. do 500g</t>
    </r>
    <r>
      <rPr>
        <sz val="11"/>
        <color indexed="8"/>
        <rFont val="Times New Roman"/>
        <family val="1"/>
        <charset val="238"/>
      </rPr>
      <t xml:space="preserve">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</si>
  <si>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rPr>
        <sz val="12"/>
        <color indexed="8"/>
        <rFont val="Times New Roman"/>
        <family val="1"/>
        <charset val="238"/>
      </rPr>
      <t>Płatki owsiane błyskawiczne pełnoziarniste op. do 500g</t>
    </r>
    <r>
      <rPr>
        <sz val="11"/>
        <color indexed="8"/>
        <rFont val="Times New Roman"/>
        <family val="1"/>
        <charset val="238"/>
      </rPr>
      <t xml:space="preserve">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</si>
  <si>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Musli   owocowe op. do 400g                                         </t>
    </r>
    <r>
      <rPr>
        <sz val="10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</si>
  <si>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Musli  bez cukru  op. do 400g                                         </t>
    </r>
    <r>
      <rPr>
        <sz val="10"/>
        <rFont val="Times New Roman"/>
        <family val="1"/>
        <charset val="238"/>
      </rPr>
      <t xml:space="preserve"> minimalny termin przydatności do spożycia dostarczonego towaru: 6 m-cy</t>
    </r>
  </si>
  <si>
    <r>
      <rPr>
        <sz val="12"/>
        <rFont val="Times New Roman"/>
        <family val="1"/>
        <charset val="238"/>
      </rPr>
      <t xml:space="preserve">Ciecierzyca  op. do 500g                                                         </t>
    </r>
    <r>
      <rPr>
        <sz val="8.5"/>
        <rFont val="Times New Roman"/>
        <family val="1"/>
        <charset val="238"/>
      </rPr>
      <t>minimalny termin przydatności do spożycia dostarczonego towaru: 3 m-ce</t>
    </r>
  </si>
  <si>
    <r>
      <t xml:space="preserve">Ryż brązowy naturalny op. do 1 kg                                             </t>
    </r>
    <r>
      <rPr>
        <sz val="8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</si>
  <si>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Ryż brązowy naturalny długi op. 4x100g                                            </t>
    </r>
    <r>
      <rPr>
        <sz val="8"/>
        <color indexed="8"/>
        <rFont val="Times New Roman"/>
        <family val="1"/>
        <charset val="238"/>
      </rPr>
      <t xml:space="preserve"> minimalny termin przydatności do spożycia dostarczonego towaru: 6 m-cy</t>
    </r>
  </si>
  <si>
    <r>
      <t>Przyprawa do kurczka   30g</t>
    </r>
    <r>
      <rPr>
        <b/>
        <sz val="8.5"/>
        <rFont val="Times New Roman"/>
        <family val="1"/>
        <charset val="238"/>
      </rPr>
      <t xml:space="preserve">                     </t>
    </r>
    <r>
      <rPr>
        <sz val="8.5"/>
        <rFont val="Times New Roman"/>
        <family val="1"/>
        <charset val="238"/>
      </rPr>
      <t xml:space="preserve">                                                minimalny termin przydatności do spożycia dostarczonego towaru: 6 m-cy</t>
    </r>
  </si>
  <si>
    <r>
      <t xml:space="preserve">Wafle ryżowe b/cukru ze słonecznikiem  op. 84 g  </t>
    </r>
    <r>
      <rPr>
        <sz val="8"/>
        <color indexed="8"/>
        <rFont val="Times New Roman"/>
        <family val="1"/>
        <charset val="238"/>
      </rPr>
      <t>minimalny termin przydatności do spożycia dostarczonego towaru: 6 m-cy</t>
    </r>
  </si>
  <si>
    <r>
      <t xml:space="preserve">Zelatyna spożywcza op. 25g                                </t>
    </r>
    <r>
      <rPr>
        <sz val="10"/>
        <color theme="1"/>
        <rFont val="Times New Roman"/>
        <family val="1"/>
        <charset val="238"/>
      </rPr>
      <t xml:space="preserve"> minimalny termin przydatności do spożycia dostarczonego towaru: 6 m-cy</t>
    </r>
  </si>
  <si>
    <r>
      <t xml:space="preserve">Migdały płatki op. 150 g                             </t>
    </r>
    <r>
      <rPr>
        <sz val="10"/>
        <color theme="1"/>
        <rFont val="Times New Roman"/>
        <family val="1"/>
        <charset val="238"/>
      </rPr>
      <t>minimalny termin przydatności do spożycia dostarczonego towaru: 6 m-cy</t>
    </r>
  </si>
  <si>
    <t xml:space="preserve">Sok pomidorowy 100% karton 1 l </t>
  </si>
  <si>
    <t>Załącznik 3D do SIWZ DPS PN 1/2019</t>
  </si>
  <si>
    <r>
      <rPr>
        <sz val="12"/>
        <color indexed="8"/>
        <rFont val="Times New Roman"/>
        <family val="1"/>
        <charset val="238"/>
      </rPr>
      <t>Płatki kukurydziane Corn Flakes pełnoziarniste op. do 500g</t>
    </r>
    <r>
      <rPr>
        <sz val="11"/>
        <color indexed="8"/>
        <rFont val="Times New Roman"/>
        <family val="1"/>
        <charset val="238"/>
      </rPr>
      <t xml:space="preserve">                        </t>
    </r>
    <r>
      <rPr>
        <sz val="10"/>
        <color indexed="8"/>
        <rFont val="Times New Roman"/>
        <family val="1"/>
        <charset val="238"/>
      </rPr>
      <t>minimalny termin przydatności do spożycia dostarczonego towaru: 6 m-cy</t>
    </r>
  </si>
  <si>
    <r>
      <t>Posypka dekoracyjna do ciast cukrowa różne wzory op. do 100g</t>
    </r>
    <r>
      <rPr>
        <sz val="9"/>
        <color indexed="8"/>
        <rFont val="Times New Roman"/>
        <family val="1"/>
        <charset val="238"/>
      </rPr>
      <t xml:space="preserve">                                                    minimalny termin przydatności do spożycia dostarczonego towaru: 6 m-cy</t>
    </r>
  </si>
</sst>
</file>

<file path=xl/styles.xml><?xml version="1.0" encoding="utf-8"?>
<styleSheet xmlns="http://schemas.openxmlformats.org/spreadsheetml/2006/main">
  <fonts count="34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.5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57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Czcionka tekstu podstawowego"/>
      <family val="2"/>
      <charset val="238"/>
    </font>
    <font>
      <sz val="8.5"/>
      <color indexed="57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2" fontId="0" fillId="0" borderId="0" xfId="0" applyNumberFormat="1" applyAlignment="1">
      <alignment vertical="center"/>
    </xf>
    <xf numFmtId="0" fontId="23" fillId="0" borderId="0" xfId="0" applyFont="1" applyAlignment="1">
      <alignment wrapText="1"/>
    </xf>
    <xf numFmtId="0" fontId="24" fillId="0" borderId="1" xfId="0" applyFont="1" applyBorder="1" applyAlignment="1">
      <alignment vertical="top" wrapText="1"/>
    </xf>
    <xf numFmtId="0" fontId="26" fillId="0" borderId="0" xfId="0" applyFont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2" fontId="23" fillId="4" borderId="1" xfId="0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9" fillId="0" borderId="0" xfId="0" applyFont="1" applyAlignment="1">
      <alignment vertical="center"/>
    </xf>
    <xf numFmtId="0" fontId="29" fillId="2" borderId="0" xfId="0" applyFont="1" applyFill="1" applyAlignment="1">
      <alignment vertical="center"/>
    </xf>
    <xf numFmtId="2" fontId="29" fillId="0" borderId="0" xfId="0" applyNumberFormat="1" applyFont="1" applyAlignment="1">
      <alignment vertical="center"/>
    </xf>
    <xf numFmtId="0" fontId="29" fillId="0" borderId="0" xfId="0" applyFont="1"/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29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2" fontId="29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9" fillId="0" borderId="2" xfId="0" applyFont="1" applyBorder="1"/>
    <xf numFmtId="0" fontId="29" fillId="3" borderId="2" xfId="0" applyFont="1" applyFill="1" applyBorder="1"/>
    <xf numFmtId="0" fontId="24" fillId="0" borderId="4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vertical="center" wrapText="1"/>
    </xf>
    <xf numFmtId="0" fontId="24" fillId="0" borderId="6" xfId="0" applyFont="1" applyBorder="1" applyAlignment="1">
      <alignment horizontal="center" vertical="center" wrapText="1"/>
    </xf>
    <xf numFmtId="2" fontId="29" fillId="0" borderId="7" xfId="0" applyNumberFormat="1" applyFont="1" applyBorder="1" applyAlignment="1">
      <alignment vertical="center"/>
    </xf>
    <xf numFmtId="0" fontId="24" fillId="2" borderId="6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vertical="center" wrapText="1"/>
    </xf>
    <xf numFmtId="2" fontId="29" fillId="0" borderId="2" xfId="0" applyNumberFormat="1" applyFont="1" applyBorder="1" applyAlignment="1">
      <alignment vertical="center"/>
    </xf>
    <xf numFmtId="2" fontId="26" fillId="0" borderId="0" xfId="0" applyNumberFormat="1" applyFont="1" applyAlignment="1">
      <alignment vertical="center"/>
    </xf>
    <xf numFmtId="2" fontId="25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/>
    </xf>
    <xf numFmtId="2" fontId="23" fillId="5" borderId="1" xfId="0" applyNumberFormat="1" applyFont="1" applyFill="1" applyBorder="1" applyAlignment="1">
      <alignment vertical="center" wrapText="1"/>
    </xf>
    <xf numFmtId="2" fontId="29" fillId="0" borderId="0" xfId="0" applyNumberFormat="1" applyFont="1"/>
    <xf numFmtId="0" fontId="24" fillId="6" borderId="1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4"/>
  <sheetViews>
    <sheetView tabSelected="1" zoomScaleNormal="100" workbookViewId="0">
      <selection activeCell="AB11" sqref="AB11"/>
    </sheetView>
  </sheetViews>
  <sheetFormatPr defaultRowHeight="14.25"/>
  <cols>
    <col min="1" max="1" width="3.625" style="7" bestFit="1" customWidth="1"/>
    <col min="2" max="2" width="30.125" style="2" customWidth="1"/>
    <col min="3" max="3" width="3.75" style="2" bestFit="1" customWidth="1"/>
    <col min="4" max="4" width="7.25" style="23" customWidth="1"/>
    <col min="5" max="5" width="6.875" style="2" hidden="1" customWidth="1"/>
    <col min="6" max="6" width="8.375" style="2" hidden="1" customWidth="1"/>
    <col min="7" max="7" width="7.25" style="2" hidden="1" customWidth="1"/>
    <col min="8" max="8" width="8.25" style="13" hidden="1" customWidth="1"/>
    <col min="9" max="9" width="8.375" style="13" hidden="1" customWidth="1"/>
    <col min="10" max="10" width="6.625" hidden="1" customWidth="1"/>
    <col min="11" max="11" width="6.875" style="2" hidden="1" customWidth="1"/>
    <col min="12" max="12" width="8.375" style="13" hidden="1" customWidth="1"/>
    <col min="13" max="13" width="7.25" style="2" hidden="1" customWidth="1"/>
    <col min="14" max="14" width="8.25" style="13" hidden="1" customWidth="1"/>
    <col min="15" max="15" width="8.375" style="13" hidden="1" customWidth="1"/>
    <col min="16" max="16" width="6.875" style="2" hidden="1" customWidth="1"/>
    <col min="17" max="17" width="8.375" style="2" hidden="1" customWidth="1"/>
    <col min="18" max="18" width="7.25" style="2" hidden="1" customWidth="1"/>
    <col min="19" max="19" width="8.25" style="13" hidden="1" customWidth="1"/>
    <col min="20" max="20" width="8.375" style="13" hidden="1" customWidth="1"/>
    <col min="21" max="21" width="6.875" style="2" customWidth="1"/>
    <col min="22" max="22" width="7.875" style="13" bestFit="1" customWidth="1"/>
    <col min="23" max="23" width="7.25" style="2" customWidth="1"/>
    <col min="24" max="25" width="7.875" style="13" bestFit="1" customWidth="1"/>
    <col min="26" max="26" width="8.125" style="13" customWidth="1"/>
  </cols>
  <sheetData>
    <row r="1" spans="1:26" ht="15.75">
      <c r="A1" s="9"/>
      <c r="B1" s="16"/>
      <c r="C1" s="16"/>
      <c r="D1" s="22"/>
      <c r="E1" s="16"/>
      <c r="F1" s="16" t="s">
        <v>168</v>
      </c>
      <c r="G1" s="16"/>
      <c r="H1" s="57"/>
      <c r="I1" s="16"/>
      <c r="K1" s="16"/>
      <c r="L1" s="57"/>
      <c r="M1" s="16"/>
      <c r="N1" s="57"/>
      <c r="O1" s="16"/>
      <c r="P1" s="16"/>
      <c r="Q1" s="16"/>
      <c r="R1" s="16"/>
      <c r="S1" s="57"/>
      <c r="T1" s="16"/>
      <c r="U1" s="16" t="s">
        <v>192</v>
      </c>
      <c r="V1" s="57"/>
      <c r="W1" s="16"/>
      <c r="X1" s="57"/>
      <c r="Y1" s="16"/>
      <c r="Z1" s="16"/>
    </row>
    <row r="2" spans="1:26" ht="15.75">
      <c r="A2" s="9"/>
    </row>
    <row r="3" spans="1:26" ht="15.75" customHeight="1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/>
    </row>
    <row r="4" spans="1:26" ht="52.5" customHeight="1">
      <c r="A4" s="75" t="s">
        <v>169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14"/>
    </row>
    <row r="5" spans="1:26" ht="15.75">
      <c r="A5" s="3"/>
      <c r="B5" s="28"/>
      <c r="C5" s="28"/>
      <c r="D5" s="29"/>
      <c r="E5" s="28"/>
      <c r="F5" s="28"/>
      <c r="G5" s="28"/>
      <c r="H5" s="30"/>
      <c r="I5" s="30"/>
      <c r="J5" s="31"/>
      <c r="K5" s="28"/>
      <c r="L5" s="30"/>
      <c r="M5" s="28"/>
      <c r="N5" s="30"/>
      <c r="O5" s="30"/>
      <c r="P5" s="28"/>
      <c r="Q5" s="28"/>
      <c r="R5" s="28"/>
      <c r="S5" s="30"/>
      <c r="T5" s="30"/>
      <c r="U5" s="28"/>
      <c r="V5" s="30"/>
      <c r="W5" s="28"/>
      <c r="X5" s="30"/>
      <c r="Y5" s="30"/>
    </row>
    <row r="6" spans="1:26" ht="15">
      <c r="A6" s="81" t="s">
        <v>5</v>
      </c>
      <c r="B6" s="81"/>
      <c r="C6" s="81"/>
      <c r="D6" s="81"/>
      <c r="E6" s="81"/>
      <c r="F6" s="81"/>
      <c r="G6" s="28"/>
      <c r="H6" s="30"/>
      <c r="I6" s="30"/>
      <c r="J6" s="31"/>
      <c r="K6" s="31"/>
      <c r="L6" s="63"/>
      <c r="M6" s="28"/>
      <c r="N6" s="30"/>
      <c r="O6" s="30"/>
      <c r="P6" s="31"/>
      <c r="Q6" s="31"/>
      <c r="R6" s="28"/>
      <c r="S6" s="30"/>
      <c r="T6" s="30"/>
      <c r="U6" s="31"/>
      <c r="V6" s="63"/>
      <c r="W6" s="28"/>
      <c r="X6" s="30"/>
      <c r="Y6" s="30"/>
    </row>
    <row r="7" spans="1:26" ht="15.75">
      <c r="A7" s="26"/>
      <c r="B7" s="28" t="s">
        <v>4</v>
      </c>
      <c r="C7" s="28"/>
      <c r="D7" s="29"/>
      <c r="E7" s="28"/>
      <c r="F7" s="28"/>
      <c r="G7" s="28"/>
      <c r="H7" s="30"/>
      <c r="I7" s="30"/>
      <c r="J7" s="31"/>
      <c r="K7" s="28"/>
      <c r="L7" s="30"/>
      <c r="M7" s="28"/>
      <c r="N7" s="30"/>
      <c r="O7" s="30"/>
      <c r="P7" s="28"/>
      <c r="Q7" s="28"/>
      <c r="R7" s="28"/>
      <c r="S7" s="30"/>
      <c r="T7" s="30"/>
      <c r="U7" s="28"/>
      <c r="V7" s="30"/>
      <c r="W7" s="28"/>
      <c r="X7" s="30"/>
      <c r="Y7" s="30"/>
    </row>
    <row r="8" spans="1:26" ht="15">
      <c r="A8" s="25"/>
      <c r="B8" s="28"/>
      <c r="C8" s="28"/>
      <c r="D8" s="29"/>
      <c r="E8" s="28"/>
      <c r="F8" s="28"/>
      <c r="G8" s="28"/>
      <c r="H8" s="30"/>
      <c r="I8" s="30"/>
      <c r="J8" s="31"/>
      <c r="K8" s="28"/>
      <c r="L8" s="30"/>
      <c r="M8" s="28"/>
      <c r="N8" s="30"/>
      <c r="O8" s="30"/>
      <c r="P8" s="28"/>
      <c r="Q8" s="28"/>
      <c r="R8" s="28"/>
      <c r="S8" s="30"/>
      <c r="T8" s="30"/>
      <c r="U8" s="28"/>
      <c r="V8" s="30"/>
      <c r="W8" s="28"/>
      <c r="X8" s="30"/>
      <c r="Y8" s="30"/>
    </row>
    <row r="9" spans="1:26" ht="63">
      <c r="A9" s="36" t="s">
        <v>0</v>
      </c>
      <c r="B9" s="36" t="s">
        <v>23</v>
      </c>
      <c r="C9" s="37" t="s">
        <v>24</v>
      </c>
      <c r="D9" s="38" t="s">
        <v>25</v>
      </c>
      <c r="E9" s="39" t="s">
        <v>26</v>
      </c>
      <c r="F9" s="36" t="s">
        <v>27</v>
      </c>
      <c r="G9" s="36" t="s">
        <v>8</v>
      </c>
      <c r="H9" s="39" t="s">
        <v>136</v>
      </c>
      <c r="I9" s="19" t="s">
        <v>28</v>
      </c>
      <c r="J9" s="32" t="s">
        <v>9</v>
      </c>
      <c r="K9" s="39" t="s">
        <v>26</v>
      </c>
      <c r="L9" s="39" t="s">
        <v>27</v>
      </c>
      <c r="M9" s="36" t="s">
        <v>8</v>
      </c>
      <c r="N9" s="39" t="s">
        <v>136</v>
      </c>
      <c r="O9" s="19" t="s">
        <v>28</v>
      </c>
      <c r="P9" s="39" t="s">
        <v>26</v>
      </c>
      <c r="Q9" s="36" t="s">
        <v>27</v>
      </c>
      <c r="R9" s="36" t="s">
        <v>8</v>
      </c>
      <c r="S9" s="39" t="s">
        <v>136</v>
      </c>
      <c r="T9" s="19" t="s">
        <v>28</v>
      </c>
      <c r="U9" s="39" t="s">
        <v>26</v>
      </c>
      <c r="V9" s="39" t="s">
        <v>27</v>
      </c>
      <c r="W9" s="36" t="s">
        <v>8</v>
      </c>
      <c r="X9" s="39" t="s">
        <v>136</v>
      </c>
      <c r="Y9" s="67" t="s">
        <v>28</v>
      </c>
      <c r="Z9" s="72" t="s">
        <v>9</v>
      </c>
    </row>
    <row r="10" spans="1:26">
      <c r="A10" s="8">
        <v>1</v>
      </c>
      <c r="B10" s="8">
        <v>2</v>
      </c>
      <c r="C10" s="8">
        <v>3</v>
      </c>
      <c r="D10" s="24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5</v>
      </c>
      <c r="L10" s="58">
        <v>6</v>
      </c>
      <c r="M10" s="8">
        <v>7</v>
      </c>
      <c r="N10" s="8">
        <v>8</v>
      </c>
      <c r="O10" s="8">
        <v>9</v>
      </c>
      <c r="P10" s="8">
        <v>5</v>
      </c>
      <c r="Q10" s="8">
        <v>6</v>
      </c>
      <c r="R10" s="8">
        <v>7</v>
      </c>
      <c r="S10" s="8">
        <v>8</v>
      </c>
      <c r="T10" s="8">
        <v>9</v>
      </c>
      <c r="U10" s="8">
        <v>5</v>
      </c>
      <c r="V10" s="8">
        <v>6</v>
      </c>
      <c r="W10" s="8">
        <v>7</v>
      </c>
      <c r="X10" s="8">
        <v>8</v>
      </c>
      <c r="Y10" s="68">
        <v>9</v>
      </c>
      <c r="Z10" s="8">
        <v>10</v>
      </c>
    </row>
    <row r="11" spans="1:26" s="1" customFormat="1" ht="18.75" customHeight="1">
      <c r="A11" s="33"/>
      <c r="B11" s="82" t="s">
        <v>10</v>
      </c>
      <c r="C11" s="82"/>
      <c r="D11" s="82"/>
      <c r="E11" s="82"/>
      <c r="F11" s="82"/>
      <c r="G11" s="82"/>
      <c r="H11" s="82"/>
      <c r="I11" s="82"/>
      <c r="J11" s="83"/>
      <c r="K11" s="76" t="s">
        <v>166</v>
      </c>
      <c r="L11" s="77"/>
      <c r="M11" s="77"/>
      <c r="N11" s="77"/>
      <c r="O11" s="78"/>
      <c r="P11" s="76" t="s">
        <v>167</v>
      </c>
      <c r="Q11" s="77"/>
      <c r="R11" s="77"/>
      <c r="S11" s="77"/>
      <c r="T11" s="78"/>
      <c r="U11" s="76"/>
      <c r="V11" s="77"/>
      <c r="W11" s="77"/>
      <c r="X11" s="77"/>
      <c r="Y11" s="77"/>
      <c r="Z11" s="79"/>
    </row>
    <row r="12" spans="1:26" s="1" customFormat="1" ht="37.5" customHeight="1">
      <c r="A12" s="8">
        <v>1</v>
      </c>
      <c r="B12" s="40" t="s">
        <v>140</v>
      </c>
      <c r="C12" s="10" t="s">
        <v>2</v>
      </c>
      <c r="D12" s="17">
        <v>5</v>
      </c>
      <c r="E12" s="52">
        <v>0.35</v>
      </c>
      <c r="F12" s="10">
        <f>E12*D12</f>
        <v>1.75</v>
      </c>
      <c r="G12" s="10">
        <v>23</v>
      </c>
      <c r="H12" s="59">
        <f>G12*F12/100</f>
        <v>0.40250000000000002</v>
      </c>
      <c r="I12" s="41">
        <f>H12+F12</f>
        <v>2.1524999999999999</v>
      </c>
      <c r="J12" s="47"/>
      <c r="K12" s="52">
        <v>0.39</v>
      </c>
      <c r="L12" s="59">
        <f>K12*D12</f>
        <v>1.9500000000000002</v>
      </c>
      <c r="M12" s="10">
        <v>23</v>
      </c>
      <c r="N12" s="59">
        <f>M12*L12/100</f>
        <v>0.44850000000000001</v>
      </c>
      <c r="O12" s="53">
        <f>N12+L12</f>
        <v>2.3985000000000003</v>
      </c>
      <c r="P12" s="49">
        <v>0.35</v>
      </c>
      <c r="Q12" s="10">
        <f>P12*D12</f>
        <v>1.75</v>
      </c>
      <c r="R12" s="10">
        <v>23</v>
      </c>
      <c r="S12" s="59">
        <f>R12*Q12/100</f>
        <v>0.40250000000000002</v>
      </c>
      <c r="T12" s="56">
        <f>S12+Q12</f>
        <v>2.1524999999999999</v>
      </c>
      <c r="U12" s="52"/>
      <c r="V12" s="59"/>
      <c r="W12" s="10"/>
      <c r="X12" s="59"/>
      <c r="Y12" s="56"/>
      <c r="Z12" s="69"/>
    </row>
    <row r="13" spans="1:26" s="1" customFormat="1" ht="37.5" customHeight="1">
      <c r="A13" s="8">
        <v>2</v>
      </c>
      <c r="B13" s="12" t="s">
        <v>59</v>
      </c>
      <c r="C13" s="10" t="s">
        <v>2</v>
      </c>
      <c r="D13" s="17">
        <v>8</v>
      </c>
      <c r="E13" s="52">
        <v>3</v>
      </c>
      <c r="F13" s="10">
        <f t="shared" ref="F13:F82" si="0">E13*D13</f>
        <v>24</v>
      </c>
      <c r="G13" s="10">
        <v>8</v>
      </c>
      <c r="H13" s="59">
        <f t="shared" ref="H13:H82" si="1">G13*F13/100</f>
        <v>1.92</v>
      </c>
      <c r="I13" s="41">
        <f t="shared" ref="I13:I82" si="2">H13+F13</f>
        <v>25.92</v>
      </c>
      <c r="J13" s="47"/>
      <c r="K13" s="52">
        <v>2.92</v>
      </c>
      <c r="L13" s="59">
        <f t="shared" ref="L13:L82" si="3">K13*D13</f>
        <v>23.36</v>
      </c>
      <c r="M13" s="10">
        <v>8</v>
      </c>
      <c r="N13" s="59">
        <f t="shared" ref="N13:N82" si="4">M13*L13/100</f>
        <v>1.8688</v>
      </c>
      <c r="O13" s="53">
        <f t="shared" ref="O13:O82" si="5">N13+L13</f>
        <v>25.2288</v>
      </c>
      <c r="P13" s="49">
        <v>3.64</v>
      </c>
      <c r="Q13" s="10">
        <f t="shared" ref="Q13:Q82" si="6">P13*D13</f>
        <v>29.12</v>
      </c>
      <c r="R13" s="10">
        <v>8</v>
      </c>
      <c r="S13" s="59">
        <f t="shared" ref="S13:S82" si="7">R13*Q13/100</f>
        <v>2.3296000000000001</v>
      </c>
      <c r="T13" s="56">
        <f t="shared" ref="T13:T82" si="8">S13+Q13</f>
        <v>31.4496</v>
      </c>
      <c r="U13" s="52"/>
      <c r="V13" s="59"/>
      <c r="W13" s="10"/>
      <c r="X13" s="59"/>
      <c r="Y13" s="56"/>
      <c r="Z13" s="69"/>
    </row>
    <row r="14" spans="1:26" s="1" customFormat="1" ht="37.5" customHeight="1">
      <c r="A14" s="8">
        <v>3</v>
      </c>
      <c r="B14" s="12" t="s">
        <v>142</v>
      </c>
      <c r="C14" s="10" t="s">
        <v>2</v>
      </c>
      <c r="D14" s="17">
        <v>10</v>
      </c>
      <c r="E14" s="52">
        <v>0.4</v>
      </c>
      <c r="F14" s="10">
        <f t="shared" si="0"/>
        <v>4</v>
      </c>
      <c r="G14" s="10">
        <v>23</v>
      </c>
      <c r="H14" s="59">
        <f t="shared" si="1"/>
        <v>0.92</v>
      </c>
      <c r="I14" s="41">
        <f t="shared" si="2"/>
        <v>4.92</v>
      </c>
      <c r="J14" s="47"/>
      <c r="K14" s="52">
        <v>0.32</v>
      </c>
      <c r="L14" s="59">
        <f t="shared" si="3"/>
        <v>3.2</v>
      </c>
      <c r="M14" s="10">
        <v>23</v>
      </c>
      <c r="N14" s="59">
        <f t="shared" si="4"/>
        <v>0.7360000000000001</v>
      </c>
      <c r="O14" s="53">
        <f t="shared" si="5"/>
        <v>3.9360000000000004</v>
      </c>
      <c r="P14" s="49">
        <v>0.39</v>
      </c>
      <c r="Q14" s="10">
        <f t="shared" si="6"/>
        <v>3.9000000000000004</v>
      </c>
      <c r="R14" s="10">
        <v>23</v>
      </c>
      <c r="S14" s="59">
        <f t="shared" si="7"/>
        <v>0.89700000000000002</v>
      </c>
      <c r="T14" s="56">
        <f t="shared" si="8"/>
        <v>4.7970000000000006</v>
      </c>
      <c r="U14" s="52"/>
      <c r="V14" s="59"/>
      <c r="W14" s="10"/>
      <c r="X14" s="59"/>
      <c r="Y14" s="56"/>
      <c r="Z14" s="69"/>
    </row>
    <row r="15" spans="1:26" ht="37.5" customHeight="1">
      <c r="A15" s="8">
        <v>4</v>
      </c>
      <c r="B15" s="40" t="s">
        <v>60</v>
      </c>
      <c r="C15" s="10" t="s">
        <v>2</v>
      </c>
      <c r="D15" s="17">
        <v>10</v>
      </c>
      <c r="E15" s="52">
        <v>1</v>
      </c>
      <c r="F15" s="10">
        <f t="shared" si="0"/>
        <v>10</v>
      </c>
      <c r="G15" s="10">
        <v>8</v>
      </c>
      <c r="H15" s="59">
        <f t="shared" si="1"/>
        <v>0.8</v>
      </c>
      <c r="I15" s="41">
        <f t="shared" si="2"/>
        <v>10.8</v>
      </c>
      <c r="J15" s="47"/>
      <c r="K15" s="52">
        <v>1.47</v>
      </c>
      <c r="L15" s="59">
        <f t="shared" si="3"/>
        <v>14.7</v>
      </c>
      <c r="M15" s="10">
        <v>8</v>
      </c>
      <c r="N15" s="59">
        <f t="shared" si="4"/>
        <v>1.1759999999999999</v>
      </c>
      <c r="O15" s="53">
        <f t="shared" si="5"/>
        <v>15.875999999999999</v>
      </c>
      <c r="P15" s="49">
        <v>1.1200000000000001</v>
      </c>
      <c r="Q15" s="10">
        <f t="shared" si="6"/>
        <v>11.200000000000001</v>
      </c>
      <c r="R15" s="10">
        <v>8</v>
      </c>
      <c r="S15" s="59">
        <f t="shared" si="7"/>
        <v>0.89600000000000013</v>
      </c>
      <c r="T15" s="56">
        <f t="shared" si="8"/>
        <v>12.096000000000002</v>
      </c>
      <c r="U15" s="52"/>
      <c r="V15" s="59"/>
      <c r="W15" s="10"/>
      <c r="X15" s="59"/>
      <c r="Y15" s="56"/>
      <c r="Z15" s="69"/>
    </row>
    <row r="16" spans="1:26" ht="37.5" customHeight="1">
      <c r="A16" s="8">
        <v>5</v>
      </c>
      <c r="B16" s="40" t="s">
        <v>61</v>
      </c>
      <c r="C16" s="10" t="s">
        <v>51</v>
      </c>
      <c r="D16" s="17">
        <v>10</v>
      </c>
      <c r="E16" s="52">
        <v>3.8</v>
      </c>
      <c r="F16" s="10">
        <f t="shared" si="0"/>
        <v>38</v>
      </c>
      <c r="G16" s="10">
        <v>8</v>
      </c>
      <c r="H16" s="59">
        <f t="shared" si="1"/>
        <v>3.04</v>
      </c>
      <c r="I16" s="41">
        <f t="shared" si="2"/>
        <v>41.04</v>
      </c>
      <c r="J16" s="47"/>
      <c r="K16" s="52">
        <v>4.79</v>
      </c>
      <c r="L16" s="59">
        <f t="shared" si="3"/>
        <v>47.9</v>
      </c>
      <c r="M16" s="10">
        <v>8</v>
      </c>
      <c r="N16" s="59">
        <f t="shared" si="4"/>
        <v>3.8319999999999999</v>
      </c>
      <c r="O16" s="53">
        <f t="shared" si="5"/>
        <v>51.731999999999999</v>
      </c>
      <c r="P16" s="49">
        <v>4.83</v>
      </c>
      <c r="Q16" s="10">
        <f t="shared" si="6"/>
        <v>48.3</v>
      </c>
      <c r="R16" s="10">
        <v>8</v>
      </c>
      <c r="S16" s="59">
        <f t="shared" si="7"/>
        <v>3.8639999999999999</v>
      </c>
      <c r="T16" s="56">
        <f t="shared" si="8"/>
        <v>52.163999999999994</v>
      </c>
      <c r="U16" s="52"/>
      <c r="V16" s="59"/>
      <c r="W16" s="10"/>
      <c r="X16" s="59"/>
      <c r="Y16" s="56"/>
      <c r="Z16" s="69"/>
    </row>
    <row r="17" spans="1:26" ht="37.5" customHeight="1">
      <c r="A17" s="8">
        <v>6</v>
      </c>
      <c r="B17" s="12" t="s">
        <v>62</v>
      </c>
      <c r="C17" s="10" t="s">
        <v>2</v>
      </c>
      <c r="D17" s="17">
        <v>400</v>
      </c>
      <c r="E17" s="52">
        <v>0.32</v>
      </c>
      <c r="F17" s="10">
        <f t="shared" si="0"/>
        <v>128</v>
      </c>
      <c r="G17" s="10">
        <v>8</v>
      </c>
      <c r="H17" s="59">
        <f t="shared" si="1"/>
        <v>10.24</v>
      </c>
      <c r="I17" s="41">
        <f t="shared" si="2"/>
        <v>138.24</v>
      </c>
      <c r="J17" s="47"/>
      <c r="K17" s="52">
        <v>0.53</v>
      </c>
      <c r="L17" s="59">
        <f t="shared" si="3"/>
        <v>212</v>
      </c>
      <c r="M17" s="10">
        <v>8</v>
      </c>
      <c r="N17" s="59">
        <f t="shared" si="4"/>
        <v>16.96</v>
      </c>
      <c r="O17" s="53">
        <f t="shared" si="5"/>
        <v>228.96</v>
      </c>
      <c r="P17" s="49">
        <v>0.37</v>
      </c>
      <c r="Q17" s="10">
        <f t="shared" si="6"/>
        <v>148</v>
      </c>
      <c r="R17" s="10">
        <v>8</v>
      </c>
      <c r="S17" s="59">
        <f t="shared" si="7"/>
        <v>11.84</v>
      </c>
      <c r="T17" s="56">
        <f t="shared" si="8"/>
        <v>159.84</v>
      </c>
      <c r="U17" s="52"/>
      <c r="V17" s="59"/>
      <c r="W17" s="10"/>
      <c r="X17" s="59"/>
      <c r="Y17" s="56"/>
      <c r="Z17" s="69"/>
    </row>
    <row r="18" spans="1:26" ht="37.5" customHeight="1">
      <c r="A18" s="8">
        <v>7</v>
      </c>
      <c r="B18" s="40" t="s">
        <v>141</v>
      </c>
      <c r="C18" s="10" t="s">
        <v>2</v>
      </c>
      <c r="D18" s="17">
        <v>10</v>
      </c>
      <c r="E18" s="52">
        <v>3</v>
      </c>
      <c r="F18" s="10">
        <f t="shared" si="0"/>
        <v>30</v>
      </c>
      <c r="G18" s="10">
        <v>8</v>
      </c>
      <c r="H18" s="59">
        <f t="shared" si="1"/>
        <v>2.4</v>
      </c>
      <c r="I18" s="41">
        <f t="shared" si="2"/>
        <v>32.4</v>
      </c>
      <c r="J18" s="47"/>
      <c r="K18" s="52">
        <v>3.48</v>
      </c>
      <c r="L18" s="59">
        <f t="shared" si="3"/>
        <v>34.799999999999997</v>
      </c>
      <c r="M18" s="10">
        <v>8</v>
      </c>
      <c r="N18" s="59">
        <f t="shared" si="4"/>
        <v>2.7839999999999998</v>
      </c>
      <c r="O18" s="53">
        <f t="shared" si="5"/>
        <v>37.583999999999996</v>
      </c>
      <c r="P18" s="49">
        <v>3.53</v>
      </c>
      <c r="Q18" s="10">
        <f t="shared" si="6"/>
        <v>35.299999999999997</v>
      </c>
      <c r="R18" s="10">
        <v>8</v>
      </c>
      <c r="S18" s="59">
        <f t="shared" si="7"/>
        <v>2.8239999999999998</v>
      </c>
      <c r="T18" s="56">
        <f t="shared" si="8"/>
        <v>38.123999999999995</v>
      </c>
      <c r="U18" s="52"/>
      <c r="V18" s="59"/>
      <c r="W18" s="10"/>
      <c r="X18" s="59"/>
      <c r="Y18" s="56"/>
      <c r="Z18" s="69"/>
    </row>
    <row r="19" spans="1:26" ht="37.5" customHeight="1">
      <c r="A19" s="8">
        <v>8</v>
      </c>
      <c r="B19" s="12" t="s">
        <v>63</v>
      </c>
      <c r="C19" s="10" t="s">
        <v>2</v>
      </c>
      <c r="D19" s="17">
        <v>20</v>
      </c>
      <c r="E19" s="52">
        <v>3.5</v>
      </c>
      <c r="F19" s="10">
        <f t="shared" si="0"/>
        <v>70</v>
      </c>
      <c r="G19" s="10">
        <v>5</v>
      </c>
      <c r="H19" s="59">
        <f t="shared" si="1"/>
        <v>3.5</v>
      </c>
      <c r="I19" s="41">
        <f t="shared" si="2"/>
        <v>73.5</v>
      </c>
      <c r="J19" s="47"/>
      <c r="K19" s="52">
        <v>3.92</v>
      </c>
      <c r="L19" s="59">
        <f t="shared" si="3"/>
        <v>78.400000000000006</v>
      </c>
      <c r="M19" s="10">
        <v>5</v>
      </c>
      <c r="N19" s="59">
        <f t="shared" si="4"/>
        <v>3.92</v>
      </c>
      <c r="O19" s="53">
        <f t="shared" si="5"/>
        <v>82.320000000000007</v>
      </c>
      <c r="P19" s="49">
        <v>5.85</v>
      </c>
      <c r="Q19" s="10">
        <f t="shared" si="6"/>
        <v>117</v>
      </c>
      <c r="R19" s="10">
        <v>5</v>
      </c>
      <c r="S19" s="59">
        <f t="shared" si="7"/>
        <v>5.85</v>
      </c>
      <c r="T19" s="56">
        <f t="shared" si="8"/>
        <v>122.85</v>
      </c>
      <c r="U19" s="52"/>
      <c r="V19" s="59"/>
      <c r="W19" s="10"/>
      <c r="X19" s="59"/>
      <c r="Y19" s="56"/>
      <c r="Z19" s="69"/>
    </row>
    <row r="20" spans="1:26" ht="37.5" customHeight="1">
      <c r="A20" s="8">
        <v>9</v>
      </c>
      <c r="B20" s="40" t="s">
        <v>184</v>
      </c>
      <c r="C20" s="10" t="s">
        <v>1</v>
      </c>
      <c r="D20" s="17">
        <v>5</v>
      </c>
      <c r="E20" s="52">
        <v>0.6</v>
      </c>
      <c r="F20" s="10">
        <f t="shared" ref="F20" si="9">E20*D20</f>
        <v>3</v>
      </c>
      <c r="G20" s="10">
        <v>5</v>
      </c>
      <c r="H20" s="59">
        <f t="shared" ref="H20" si="10">G20*F20/100</f>
        <v>0.15</v>
      </c>
      <c r="I20" s="41">
        <f t="shared" ref="I20" si="11">H20+F20</f>
        <v>3.15</v>
      </c>
      <c r="J20" s="47"/>
      <c r="K20" s="52">
        <v>0.68</v>
      </c>
      <c r="L20" s="59">
        <f t="shared" ref="L20" si="12">K20*D20</f>
        <v>3.4000000000000004</v>
      </c>
      <c r="M20" s="10">
        <v>5</v>
      </c>
      <c r="N20" s="59">
        <f t="shared" ref="N20" si="13">M20*L20/100</f>
        <v>0.17</v>
      </c>
      <c r="O20" s="53">
        <f t="shared" ref="O20" si="14">N20+L20</f>
        <v>3.5700000000000003</v>
      </c>
      <c r="P20" s="49">
        <v>0.65</v>
      </c>
      <c r="Q20" s="10">
        <f t="shared" ref="Q20" si="15">P20*D20</f>
        <v>3.25</v>
      </c>
      <c r="R20" s="10">
        <v>5</v>
      </c>
      <c r="S20" s="59">
        <f t="shared" ref="S20" si="16">R20*Q20/100</f>
        <v>0.16250000000000001</v>
      </c>
      <c r="T20" s="56">
        <f t="shared" ref="T20" si="17">S20+Q20</f>
        <v>3.4125000000000001</v>
      </c>
      <c r="U20" s="52"/>
      <c r="V20" s="59"/>
      <c r="W20" s="10"/>
      <c r="X20" s="59"/>
      <c r="Y20" s="56"/>
      <c r="Z20" s="69"/>
    </row>
    <row r="21" spans="1:26" ht="54" customHeight="1">
      <c r="A21" s="8">
        <v>10</v>
      </c>
      <c r="B21" s="40" t="s">
        <v>64</v>
      </c>
      <c r="C21" s="10" t="s">
        <v>6</v>
      </c>
      <c r="D21" s="17">
        <v>50</v>
      </c>
      <c r="E21" s="52">
        <v>0.6</v>
      </c>
      <c r="F21" s="10">
        <f t="shared" si="0"/>
        <v>30</v>
      </c>
      <c r="G21" s="10">
        <v>5</v>
      </c>
      <c r="H21" s="59">
        <f t="shared" si="1"/>
        <v>1.5</v>
      </c>
      <c r="I21" s="41">
        <f t="shared" si="2"/>
        <v>31.5</v>
      </c>
      <c r="J21" s="47"/>
      <c r="K21" s="52">
        <v>0.68</v>
      </c>
      <c r="L21" s="59">
        <f t="shared" si="3"/>
        <v>34</v>
      </c>
      <c r="M21" s="10">
        <v>5</v>
      </c>
      <c r="N21" s="59">
        <f t="shared" si="4"/>
        <v>1.7</v>
      </c>
      <c r="O21" s="53">
        <f t="shared" si="5"/>
        <v>35.700000000000003</v>
      </c>
      <c r="P21" s="49">
        <v>0.65</v>
      </c>
      <c r="Q21" s="10">
        <f t="shared" si="6"/>
        <v>32.5</v>
      </c>
      <c r="R21" s="10">
        <v>5</v>
      </c>
      <c r="S21" s="59">
        <f t="shared" si="7"/>
        <v>1.625</v>
      </c>
      <c r="T21" s="56">
        <f t="shared" si="8"/>
        <v>34.125</v>
      </c>
      <c r="U21" s="52"/>
      <c r="V21" s="59"/>
      <c r="W21" s="10"/>
      <c r="X21" s="59"/>
      <c r="Y21" s="56"/>
      <c r="Z21" s="69"/>
    </row>
    <row r="22" spans="1:26" ht="40.5" customHeight="1">
      <c r="A22" s="8">
        <v>11</v>
      </c>
      <c r="B22" s="12" t="s">
        <v>65</v>
      </c>
      <c r="C22" s="10" t="s">
        <v>6</v>
      </c>
      <c r="D22" s="17">
        <v>30</v>
      </c>
      <c r="E22" s="52">
        <v>1.4</v>
      </c>
      <c r="F22" s="10">
        <f t="shared" si="0"/>
        <v>42</v>
      </c>
      <c r="G22" s="10">
        <v>8</v>
      </c>
      <c r="H22" s="59">
        <f t="shared" si="1"/>
        <v>3.36</v>
      </c>
      <c r="I22" s="41">
        <f t="shared" si="2"/>
        <v>45.36</v>
      </c>
      <c r="J22" s="47"/>
      <c r="K22" s="52">
        <v>1.64</v>
      </c>
      <c r="L22" s="59">
        <f t="shared" si="3"/>
        <v>49.199999999999996</v>
      </c>
      <c r="M22" s="10">
        <v>8</v>
      </c>
      <c r="N22" s="59">
        <f t="shared" si="4"/>
        <v>3.9359999999999995</v>
      </c>
      <c r="O22" s="53">
        <f t="shared" si="5"/>
        <v>53.135999999999996</v>
      </c>
      <c r="P22" s="49">
        <v>1.49</v>
      </c>
      <c r="Q22" s="10">
        <f t="shared" si="6"/>
        <v>44.7</v>
      </c>
      <c r="R22" s="10">
        <v>8</v>
      </c>
      <c r="S22" s="59">
        <f t="shared" si="7"/>
        <v>3.5760000000000001</v>
      </c>
      <c r="T22" s="56">
        <f t="shared" si="8"/>
        <v>48.276000000000003</v>
      </c>
      <c r="U22" s="52"/>
      <c r="V22" s="59"/>
      <c r="W22" s="10"/>
      <c r="X22" s="59"/>
      <c r="Y22" s="56"/>
      <c r="Z22" s="69"/>
    </row>
    <row r="23" spans="1:26" ht="39.75" customHeight="1">
      <c r="A23" s="8">
        <v>12</v>
      </c>
      <c r="B23" s="27" t="s">
        <v>66</v>
      </c>
      <c r="C23" s="10" t="s">
        <v>2</v>
      </c>
      <c r="D23" s="17">
        <v>20</v>
      </c>
      <c r="E23" s="52">
        <v>2.6</v>
      </c>
      <c r="F23" s="10">
        <f t="shared" si="0"/>
        <v>52</v>
      </c>
      <c r="G23" s="10">
        <v>23</v>
      </c>
      <c r="H23" s="59">
        <f t="shared" si="1"/>
        <v>11.96</v>
      </c>
      <c r="I23" s="41">
        <f t="shared" si="2"/>
        <v>63.96</v>
      </c>
      <c r="J23" s="47"/>
      <c r="K23" s="52">
        <v>2.82</v>
      </c>
      <c r="L23" s="59">
        <f t="shared" si="3"/>
        <v>56.4</v>
      </c>
      <c r="M23" s="10">
        <v>23</v>
      </c>
      <c r="N23" s="59">
        <f t="shared" si="4"/>
        <v>12.972000000000001</v>
      </c>
      <c r="O23" s="53">
        <f t="shared" si="5"/>
        <v>69.372</v>
      </c>
      <c r="P23" s="49">
        <v>2</v>
      </c>
      <c r="Q23" s="10">
        <f t="shared" si="6"/>
        <v>40</v>
      </c>
      <c r="R23" s="10">
        <v>23</v>
      </c>
      <c r="S23" s="59">
        <f t="shared" si="7"/>
        <v>9.1999999999999993</v>
      </c>
      <c r="T23" s="56">
        <f t="shared" si="8"/>
        <v>49.2</v>
      </c>
      <c r="U23" s="52"/>
      <c r="V23" s="59"/>
      <c r="W23" s="10"/>
      <c r="X23" s="59"/>
      <c r="Y23" s="56"/>
      <c r="Z23" s="69"/>
    </row>
    <row r="24" spans="1:26" ht="57.75" customHeight="1">
      <c r="A24" s="8">
        <v>13</v>
      </c>
      <c r="B24" s="27" t="s">
        <v>67</v>
      </c>
      <c r="C24" s="10" t="s">
        <v>2</v>
      </c>
      <c r="D24" s="17">
        <v>65</v>
      </c>
      <c r="E24" s="52">
        <v>2.4</v>
      </c>
      <c r="F24" s="10">
        <f t="shared" si="0"/>
        <v>156</v>
      </c>
      <c r="G24" s="10">
        <v>23</v>
      </c>
      <c r="H24" s="59">
        <f t="shared" si="1"/>
        <v>35.880000000000003</v>
      </c>
      <c r="I24" s="41">
        <f t="shared" si="2"/>
        <v>191.88</v>
      </c>
      <c r="J24" s="47"/>
      <c r="K24" s="52">
        <v>2.2200000000000002</v>
      </c>
      <c r="L24" s="59">
        <f t="shared" si="3"/>
        <v>144.30000000000001</v>
      </c>
      <c r="M24" s="10">
        <v>23</v>
      </c>
      <c r="N24" s="59">
        <f t="shared" si="4"/>
        <v>33.189</v>
      </c>
      <c r="O24" s="53">
        <f t="shared" si="5"/>
        <v>177.489</v>
      </c>
      <c r="P24" s="49">
        <v>2.2999999999999998</v>
      </c>
      <c r="Q24" s="10">
        <f t="shared" si="6"/>
        <v>149.5</v>
      </c>
      <c r="R24" s="10">
        <v>23</v>
      </c>
      <c r="S24" s="59">
        <f t="shared" si="7"/>
        <v>34.384999999999998</v>
      </c>
      <c r="T24" s="56">
        <f t="shared" si="8"/>
        <v>183.88499999999999</v>
      </c>
      <c r="U24" s="52"/>
      <c r="V24" s="59"/>
      <c r="W24" s="10"/>
      <c r="X24" s="59"/>
      <c r="Y24" s="56"/>
      <c r="Z24" s="69"/>
    </row>
    <row r="25" spans="1:26" ht="39.75" customHeight="1">
      <c r="A25" s="8">
        <v>14</v>
      </c>
      <c r="B25" s="27" t="s">
        <v>68</v>
      </c>
      <c r="C25" s="10" t="s">
        <v>2</v>
      </c>
      <c r="D25" s="17">
        <v>50</v>
      </c>
      <c r="E25" s="52">
        <v>1.8</v>
      </c>
      <c r="F25" s="10">
        <f t="shared" si="0"/>
        <v>90</v>
      </c>
      <c r="G25" s="10">
        <v>23</v>
      </c>
      <c r="H25" s="59">
        <f t="shared" si="1"/>
        <v>20.7</v>
      </c>
      <c r="I25" s="41">
        <f t="shared" si="2"/>
        <v>110.7</v>
      </c>
      <c r="J25" s="47"/>
      <c r="K25" s="52">
        <v>1.49</v>
      </c>
      <c r="L25" s="59">
        <f t="shared" si="3"/>
        <v>74.5</v>
      </c>
      <c r="M25" s="10">
        <v>23</v>
      </c>
      <c r="N25" s="59">
        <f t="shared" si="4"/>
        <v>17.135000000000002</v>
      </c>
      <c r="O25" s="53">
        <f t="shared" si="5"/>
        <v>91.635000000000005</v>
      </c>
      <c r="P25" s="49">
        <v>1.64</v>
      </c>
      <c r="Q25" s="10">
        <f t="shared" si="6"/>
        <v>82</v>
      </c>
      <c r="R25" s="10">
        <v>23</v>
      </c>
      <c r="S25" s="59">
        <f t="shared" si="7"/>
        <v>18.86</v>
      </c>
      <c r="T25" s="56">
        <f t="shared" si="8"/>
        <v>100.86</v>
      </c>
      <c r="U25" s="52"/>
      <c r="V25" s="59"/>
      <c r="W25" s="10"/>
      <c r="X25" s="59"/>
      <c r="Y25" s="56"/>
      <c r="Z25" s="69"/>
    </row>
    <row r="26" spans="1:26" ht="54" customHeight="1">
      <c r="A26" s="8">
        <v>15</v>
      </c>
      <c r="B26" s="27" t="s">
        <v>143</v>
      </c>
      <c r="C26" s="10" t="s">
        <v>2</v>
      </c>
      <c r="D26" s="17">
        <v>2</v>
      </c>
      <c r="E26" s="52">
        <v>23</v>
      </c>
      <c r="F26" s="10">
        <f t="shared" si="0"/>
        <v>46</v>
      </c>
      <c r="G26" s="10">
        <v>23</v>
      </c>
      <c r="H26" s="59">
        <f t="shared" si="1"/>
        <v>10.58</v>
      </c>
      <c r="I26" s="41">
        <f t="shared" si="2"/>
        <v>56.58</v>
      </c>
      <c r="J26" s="47"/>
      <c r="K26" s="52">
        <v>24.54</v>
      </c>
      <c r="L26" s="59">
        <f t="shared" si="3"/>
        <v>49.08</v>
      </c>
      <c r="M26" s="10">
        <v>23</v>
      </c>
      <c r="N26" s="59">
        <f t="shared" si="4"/>
        <v>11.288399999999999</v>
      </c>
      <c r="O26" s="53">
        <f t="shared" si="5"/>
        <v>60.368399999999994</v>
      </c>
      <c r="P26" s="49">
        <v>19.3</v>
      </c>
      <c r="Q26" s="10">
        <f t="shared" si="6"/>
        <v>38.6</v>
      </c>
      <c r="R26" s="10">
        <v>23</v>
      </c>
      <c r="S26" s="59">
        <f t="shared" si="7"/>
        <v>8.8780000000000001</v>
      </c>
      <c r="T26" s="56">
        <f t="shared" si="8"/>
        <v>47.478000000000002</v>
      </c>
      <c r="U26" s="52"/>
      <c r="V26" s="59"/>
      <c r="W26" s="10"/>
      <c r="X26" s="59"/>
      <c r="Y26" s="56"/>
      <c r="Z26" s="69"/>
    </row>
    <row r="27" spans="1:26" ht="54.75" customHeight="1">
      <c r="A27" s="8">
        <v>16</v>
      </c>
      <c r="B27" s="27" t="s">
        <v>69</v>
      </c>
      <c r="C27" s="10" t="s">
        <v>2</v>
      </c>
      <c r="D27" s="17">
        <v>65</v>
      </c>
      <c r="E27" s="52">
        <v>2</v>
      </c>
      <c r="F27" s="10">
        <f t="shared" si="0"/>
        <v>130</v>
      </c>
      <c r="G27" s="10">
        <v>23</v>
      </c>
      <c r="H27" s="59">
        <f t="shared" si="1"/>
        <v>29.9</v>
      </c>
      <c r="I27" s="41">
        <f t="shared" si="2"/>
        <v>159.9</v>
      </c>
      <c r="J27" s="47"/>
      <c r="K27" s="52">
        <v>1.9</v>
      </c>
      <c r="L27" s="59">
        <f t="shared" si="3"/>
        <v>123.5</v>
      </c>
      <c r="M27" s="10">
        <v>23</v>
      </c>
      <c r="N27" s="59">
        <f t="shared" si="4"/>
        <v>28.405000000000001</v>
      </c>
      <c r="O27" s="53">
        <f t="shared" si="5"/>
        <v>151.905</v>
      </c>
      <c r="P27" s="49">
        <v>3.02</v>
      </c>
      <c r="Q27" s="10">
        <f t="shared" si="6"/>
        <v>196.3</v>
      </c>
      <c r="R27" s="10">
        <v>23</v>
      </c>
      <c r="S27" s="59">
        <f t="shared" si="7"/>
        <v>45.149000000000008</v>
      </c>
      <c r="T27" s="56">
        <f t="shared" si="8"/>
        <v>241.44900000000001</v>
      </c>
      <c r="U27" s="52"/>
      <c r="V27" s="59"/>
      <c r="W27" s="10"/>
      <c r="X27" s="59"/>
      <c r="Y27" s="56"/>
      <c r="Z27" s="69"/>
    </row>
    <row r="28" spans="1:26" ht="38.25">
      <c r="A28" s="8">
        <v>17</v>
      </c>
      <c r="B28" s="27" t="s">
        <v>70</v>
      </c>
      <c r="C28" s="10" t="s">
        <v>1</v>
      </c>
      <c r="D28" s="17">
        <v>0.5</v>
      </c>
      <c r="E28" s="52">
        <v>7</v>
      </c>
      <c r="F28" s="10">
        <f t="shared" si="0"/>
        <v>3.5</v>
      </c>
      <c r="G28" s="10">
        <v>8</v>
      </c>
      <c r="H28" s="59">
        <f t="shared" si="1"/>
        <v>0.28000000000000003</v>
      </c>
      <c r="I28" s="41">
        <f t="shared" si="2"/>
        <v>3.7800000000000002</v>
      </c>
      <c r="J28" s="47"/>
      <c r="K28" s="52">
        <v>9.6999999999999993</v>
      </c>
      <c r="L28" s="59">
        <f t="shared" si="3"/>
        <v>4.8499999999999996</v>
      </c>
      <c r="M28" s="10">
        <v>8</v>
      </c>
      <c r="N28" s="59">
        <f t="shared" si="4"/>
        <v>0.38799999999999996</v>
      </c>
      <c r="O28" s="53">
        <f t="shared" si="5"/>
        <v>5.2379999999999995</v>
      </c>
      <c r="P28" s="49">
        <v>22.32</v>
      </c>
      <c r="Q28" s="10">
        <f t="shared" si="6"/>
        <v>11.16</v>
      </c>
      <c r="R28" s="10">
        <v>8</v>
      </c>
      <c r="S28" s="59">
        <f t="shared" si="7"/>
        <v>0.89280000000000004</v>
      </c>
      <c r="T28" s="56">
        <f t="shared" si="8"/>
        <v>12.0528</v>
      </c>
      <c r="U28" s="52"/>
      <c r="V28" s="59"/>
      <c r="W28" s="10"/>
      <c r="X28" s="59"/>
      <c r="Y28" s="56"/>
      <c r="Z28" s="69"/>
    </row>
    <row r="29" spans="1:26" ht="55.5" customHeight="1">
      <c r="A29" s="8">
        <v>18</v>
      </c>
      <c r="B29" s="40" t="s">
        <v>71</v>
      </c>
      <c r="C29" s="10" t="s">
        <v>1</v>
      </c>
      <c r="D29" s="17">
        <v>15</v>
      </c>
      <c r="E29" s="52">
        <v>17</v>
      </c>
      <c r="F29" s="10">
        <f t="shared" si="0"/>
        <v>255</v>
      </c>
      <c r="G29" s="10">
        <v>23</v>
      </c>
      <c r="H29" s="59">
        <f t="shared" si="1"/>
        <v>58.65</v>
      </c>
      <c r="I29" s="41">
        <f t="shared" si="2"/>
        <v>313.64999999999998</v>
      </c>
      <c r="J29" s="47"/>
      <c r="K29" s="52">
        <v>13.31</v>
      </c>
      <c r="L29" s="59">
        <f t="shared" si="3"/>
        <v>199.65</v>
      </c>
      <c r="M29" s="10">
        <v>23</v>
      </c>
      <c r="N29" s="59">
        <f t="shared" si="4"/>
        <v>45.919499999999999</v>
      </c>
      <c r="O29" s="53">
        <f t="shared" si="5"/>
        <v>245.56950000000001</v>
      </c>
      <c r="P29" s="49">
        <v>19</v>
      </c>
      <c r="Q29" s="10">
        <f t="shared" si="6"/>
        <v>285</v>
      </c>
      <c r="R29" s="10">
        <v>23</v>
      </c>
      <c r="S29" s="59">
        <f t="shared" si="7"/>
        <v>65.55</v>
      </c>
      <c r="T29" s="56">
        <f t="shared" si="8"/>
        <v>350.55</v>
      </c>
      <c r="U29" s="52"/>
      <c r="V29" s="59"/>
      <c r="W29" s="10"/>
      <c r="X29" s="59"/>
      <c r="Y29" s="56"/>
      <c r="Z29" s="69"/>
    </row>
    <row r="30" spans="1:26" ht="41.25" customHeight="1">
      <c r="A30" s="8">
        <v>19</v>
      </c>
      <c r="B30" s="42" t="s">
        <v>72</v>
      </c>
      <c r="C30" s="10" t="s">
        <v>1</v>
      </c>
      <c r="D30" s="17">
        <v>800</v>
      </c>
      <c r="E30" s="52">
        <v>2</v>
      </c>
      <c r="F30" s="10">
        <f t="shared" si="0"/>
        <v>1600</v>
      </c>
      <c r="G30" s="10">
        <v>8</v>
      </c>
      <c r="H30" s="59">
        <f t="shared" si="1"/>
        <v>128</v>
      </c>
      <c r="I30" s="41">
        <f t="shared" si="2"/>
        <v>1728</v>
      </c>
      <c r="J30" s="47"/>
      <c r="K30" s="52">
        <v>2.2000000000000002</v>
      </c>
      <c r="L30" s="59">
        <f t="shared" si="3"/>
        <v>1760.0000000000002</v>
      </c>
      <c r="M30" s="10">
        <v>8</v>
      </c>
      <c r="N30" s="59">
        <f t="shared" si="4"/>
        <v>140.80000000000001</v>
      </c>
      <c r="O30" s="53">
        <f t="shared" si="5"/>
        <v>1900.8000000000002</v>
      </c>
      <c r="P30" s="49">
        <v>1.9</v>
      </c>
      <c r="Q30" s="10">
        <f t="shared" si="6"/>
        <v>1520</v>
      </c>
      <c r="R30" s="10">
        <v>8</v>
      </c>
      <c r="S30" s="59">
        <f t="shared" si="7"/>
        <v>121.6</v>
      </c>
      <c r="T30" s="56">
        <f t="shared" si="8"/>
        <v>1641.6</v>
      </c>
      <c r="U30" s="52"/>
      <c r="V30" s="59"/>
      <c r="W30" s="10"/>
      <c r="X30" s="59"/>
      <c r="Y30" s="56"/>
      <c r="Z30" s="69"/>
    </row>
    <row r="31" spans="1:26" ht="41.25" customHeight="1">
      <c r="A31" s="8">
        <v>20</v>
      </c>
      <c r="B31" s="43" t="s">
        <v>144</v>
      </c>
      <c r="C31" s="10" t="s">
        <v>1</v>
      </c>
      <c r="D31" s="17">
        <v>5</v>
      </c>
      <c r="E31" s="52">
        <v>3.3</v>
      </c>
      <c r="F31" s="10">
        <f t="shared" si="0"/>
        <v>16.5</v>
      </c>
      <c r="G31" s="10">
        <v>8</v>
      </c>
      <c r="H31" s="59">
        <f t="shared" si="1"/>
        <v>1.32</v>
      </c>
      <c r="I31" s="41">
        <f t="shared" si="2"/>
        <v>17.82</v>
      </c>
      <c r="J31" s="47"/>
      <c r="K31" s="52">
        <v>3.33</v>
      </c>
      <c r="L31" s="59">
        <f t="shared" si="3"/>
        <v>16.649999999999999</v>
      </c>
      <c r="M31" s="10">
        <v>8</v>
      </c>
      <c r="N31" s="59">
        <f t="shared" si="4"/>
        <v>1.3319999999999999</v>
      </c>
      <c r="O31" s="53">
        <f t="shared" si="5"/>
        <v>17.981999999999999</v>
      </c>
      <c r="P31" s="49">
        <v>3.58</v>
      </c>
      <c r="Q31" s="10">
        <f t="shared" si="6"/>
        <v>17.899999999999999</v>
      </c>
      <c r="R31" s="10">
        <v>8</v>
      </c>
      <c r="S31" s="59">
        <f t="shared" si="7"/>
        <v>1.4319999999999999</v>
      </c>
      <c r="T31" s="56">
        <f t="shared" si="8"/>
        <v>19.331999999999997</v>
      </c>
      <c r="U31" s="52"/>
      <c r="V31" s="59"/>
      <c r="W31" s="10"/>
      <c r="X31" s="59"/>
      <c r="Y31" s="56"/>
      <c r="Z31" s="69"/>
    </row>
    <row r="32" spans="1:26" ht="55.5" customHeight="1">
      <c r="A32" s="8">
        <v>21</v>
      </c>
      <c r="B32" s="40" t="s">
        <v>73</v>
      </c>
      <c r="C32" s="10" t="s">
        <v>1</v>
      </c>
      <c r="D32" s="17">
        <v>15</v>
      </c>
      <c r="E32" s="52">
        <v>16</v>
      </c>
      <c r="F32" s="10">
        <f t="shared" si="0"/>
        <v>240</v>
      </c>
      <c r="G32" s="10">
        <v>23</v>
      </c>
      <c r="H32" s="59">
        <f t="shared" si="1"/>
        <v>55.2</v>
      </c>
      <c r="I32" s="41">
        <f t="shared" si="2"/>
        <v>295.2</v>
      </c>
      <c r="J32" s="47"/>
      <c r="K32" s="52">
        <v>12.83</v>
      </c>
      <c r="L32" s="59">
        <f t="shared" si="3"/>
        <v>192.45</v>
      </c>
      <c r="M32" s="10">
        <v>23</v>
      </c>
      <c r="N32" s="59">
        <f t="shared" si="4"/>
        <v>44.263499999999993</v>
      </c>
      <c r="O32" s="53">
        <f t="shared" si="5"/>
        <v>236.71349999999998</v>
      </c>
      <c r="P32" s="49">
        <v>17.5</v>
      </c>
      <c r="Q32" s="10">
        <f t="shared" si="6"/>
        <v>262.5</v>
      </c>
      <c r="R32" s="10">
        <v>23</v>
      </c>
      <c r="S32" s="59">
        <f t="shared" si="7"/>
        <v>60.375</v>
      </c>
      <c r="T32" s="56">
        <f t="shared" si="8"/>
        <v>322.875</v>
      </c>
      <c r="U32" s="52"/>
      <c r="V32" s="59"/>
      <c r="W32" s="10"/>
      <c r="X32" s="59"/>
      <c r="Y32" s="56"/>
      <c r="Z32" s="69"/>
    </row>
    <row r="33" spans="1:26" ht="51" customHeight="1">
      <c r="A33" s="8">
        <v>22</v>
      </c>
      <c r="B33" s="40" t="s">
        <v>74</v>
      </c>
      <c r="C33" s="10" t="s">
        <v>1</v>
      </c>
      <c r="D33" s="17">
        <v>10</v>
      </c>
      <c r="E33" s="52">
        <v>11</v>
      </c>
      <c r="F33" s="10">
        <f t="shared" si="0"/>
        <v>110</v>
      </c>
      <c r="G33" s="10">
        <v>23</v>
      </c>
      <c r="H33" s="59">
        <f t="shared" si="1"/>
        <v>25.3</v>
      </c>
      <c r="I33" s="41">
        <f t="shared" si="2"/>
        <v>135.30000000000001</v>
      </c>
      <c r="J33" s="47"/>
      <c r="K33" s="52">
        <v>9.18</v>
      </c>
      <c r="L33" s="59">
        <f t="shared" si="3"/>
        <v>91.8</v>
      </c>
      <c r="M33" s="10">
        <v>23</v>
      </c>
      <c r="N33" s="59">
        <f t="shared" si="4"/>
        <v>21.114000000000001</v>
      </c>
      <c r="O33" s="53">
        <f t="shared" si="5"/>
        <v>112.914</v>
      </c>
      <c r="P33" s="49">
        <v>12.5</v>
      </c>
      <c r="Q33" s="10">
        <f t="shared" si="6"/>
        <v>125</v>
      </c>
      <c r="R33" s="10">
        <v>23</v>
      </c>
      <c r="S33" s="59">
        <f t="shared" si="7"/>
        <v>28.75</v>
      </c>
      <c r="T33" s="56">
        <f t="shared" si="8"/>
        <v>153.75</v>
      </c>
      <c r="U33" s="52"/>
      <c r="V33" s="59"/>
      <c r="W33" s="10"/>
      <c r="X33" s="59"/>
      <c r="Y33" s="56"/>
      <c r="Z33" s="69"/>
    </row>
    <row r="34" spans="1:26" ht="39.75" customHeight="1">
      <c r="A34" s="8">
        <v>23</v>
      </c>
      <c r="B34" s="12" t="s">
        <v>75</v>
      </c>
      <c r="C34" s="10" t="s">
        <v>2</v>
      </c>
      <c r="D34" s="17">
        <v>300</v>
      </c>
      <c r="E34" s="52">
        <v>0.3</v>
      </c>
      <c r="F34" s="10">
        <f t="shared" si="0"/>
        <v>90</v>
      </c>
      <c r="G34" s="10">
        <v>23</v>
      </c>
      <c r="H34" s="59">
        <f t="shared" si="1"/>
        <v>20.7</v>
      </c>
      <c r="I34" s="41">
        <f t="shared" si="2"/>
        <v>110.7</v>
      </c>
      <c r="J34" s="47"/>
      <c r="K34" s="52">
        <v>0.28999999999999998</v>
      </c>
      <c r="L34" s="59">
        <f t="shared" si="3"/>
        <v>87</v>
      </c>
      <c r="M34" s="10">
        <v>23</v>
      </c>
      <c r="N34" s="59">
        <f t="shared" si="4"/>
        <v>20.010000000000002</v>
      </c>
      <c r="O34" s="53">
        <f t="shared" si="5"/>
        <v>107.01</v>
      </c>
      <c r="P34" s="49">
        <v>0.27</v>
      </c>
      <c r="Q34" s="10">
        <f t="shared" si="6"/>
        <v>81</v>
      </c>
      <c r="R34" s="10">
        <v>23</v>
      </c>
      <c r="S34" s="59">
        <f t="shared" si="7"/>
        <v>18.63</v>
      </c>
      <c r="T34" s="56">
        <f t="shared" si="8"/>
        <v>99.63</v>
      </c>
      <c r="U34" s="52"/>
      <c r="V34" s="59"/>
      <c r="W34" s="10"/>
      <c r="X34" s="59"/>
      <c r="Y34" s="56"/>
      <c r="Z34" s="69"/>
    </row>
    <row r="35" spans="1:26" ht="39.75" customHeight="1">
      <c r="A35" s="8">
        <v>24</v>
      </c>
      <c r="B35" s="27" t="s">
        <v>76</v>
      </c>
      <c r="C35" s="10" t="s">
        <v>2</v>
      </c>
      <c r="D35" s="17">
        <v>20</v>
      </c>
      <c r="E35" s="52">
        <v>5.5</v>
      </c>
      <c r="F35" s="10">
        <f t="shared" si="0"/>
        <v>110</v>
      </c>
      <c r="G35" s="10">
        <v>23</v>
      </c>
      <c r="H35" s="59">
        <f t="shared" si="1"/>
        <v>25.3</v>
      </c>
      <c r="I35" s="41">
        <f t="shared" si="2"/>
        <v>135.30000000000001</v>
      </c>
      <c r="J35" s="47"/>
      <c r="K35" s="52">
        <v>5.3</v>
      </c>
      <c r="L35" s="59">
        <f t="shared" si="3"/>
        <v>106</v>
      </c>
      <c r="M35" s="10">
        <v>23</v>
      </c>
      <c r="N35" s="59">
        <f t="shared" si="4"/>
        <v>24.38</v>
      </c>
      <c r="O35" s="53">
        <f t="shared" si="5"/>
        <v>130.38</v>
      </c>
      <c r="P35" s="49">
        <v>5.5</v>
      </c>
      <c r="Q35" s="10">
        <f t="shared" si="6"/>
        <v>110</v>
      </c>
      <c r="R35" s="10">
        <v>23</v>
      </c>
      <c r="S35" s="59">
        <f t="shared" si="7"/>
        <v>25.3</v>
      </c>
      <c r="T35" s="56">
        <f t="shared" si="8"/>
        <v>135.30000000000001</v>
      </c>
      <c r="U35" s="52"/>
      <c r="V35" s="59"/>
      <c r="W35" s="10"/>
      <c r="X35" s="59"/>
      <c r="Y35" s="56"/>
      <c r="Z35" s="69"/>
    </row>
    <row r="36" spans="1:26" ht="39.75" customHeight="1">
      <c r="A36" s="8">
        <v>25</v>
      </c>
      <c r="B36" s="27" t="s">
        <v>77</v>
      </c>
      <c r="C36" s="10" t="s">
        <v>2</v>
      </c>
      <c r="D36" s="17">
        <v>45</v>
      </c>
      <c r="E36" s="52">
        <v>2.2000000000000002</v>
      </c>
      <c r="F36" s="10">
        <f t="shared" si="0"/>
        <v>99.000000000000014</v>
      </c>
      <c r="G36" s="10">
        <v>23</v>
      </c>
      <c r="H36" s="59">
        <f t="shared" si="1"/>
        <v>22.770000000000003</v>
      </c>
      <c r="I36" s="41">
        <f t="shared" si="2"/>
        <v>121.77000000000001</v>
      </c>
      <c r="J36" s="47"/>
      <c r="K36" s="52">
        <v>2.2000000000000002</v>
      </c>
      <c r="L36" s="59">
        <f t="shared" si="3"/>
        <v>99.000000000000014</v>
      </c>
      <c r="M36" s="10">
        <v>23</v>
      </c>
      <c r="N36" s="59">
        <f t="shared" si="4"/>
        <v>22.770000000000003</v>
      </c>
      <c r="O36" s="53">
        <f t="shared" si="5"/>
        <v>121.77000000000001</v>
      </c>
      <c r="P36" s="49">
        <v>2.25</v>
      </c>
      <c r="Q36" s="10">
        <f t="shared" si="6"/>
        <v>101.25</v>
      </c>
      <c r="R36" s="10">
        <v>23</v>
      </c>
      <c r="S36" s="59">
        <f t="shared" si="7"/>
        <v>23.287500000000001</v>
      </c>
      <c r="T36" s="56">
        <f t="shared" si="8"/>
        <v>124.53749999999999</v>
      </c>
      <c r="U36" s="52"/>
      <c r="V36" s="59"/>
      <c r="W36" s="10"/>
      <c r="X36" s="59"/>
      <c r="Y36" s="56"/>
      <c r="Z36" s="69"/>
    </row>
    <row r="37" spans="1:26" ht="39.75" customHeight="1">
      <c r="A37" s="8">
        <v>26</v>
      </c>
      <c r="B37" s="12" t="s">
        <v>78</v>
      </c>
      <c r="C37" s="10" t="s">
        <v>2</v>
      </c>
      <c r="D37" s="17">
        <v>150</v>
      </c>
      <c r="E37" s="52">
        <v>0.55000000000000004</v>
      </c>
      <c r="F37" s="10">
        <f t="shared" si="0"/>
        <v>82.5</v>
      </c>
      <c r="G37" s="10">
        <v>8</v>
      </c>
      <c r="H37" s="59">
        <f t="shared" si="1"/>
        <v>6.6</v>
      </c>
      <c r="I37" s="41">
        <f t="shared" si="2"/>
        <v>89.1</v>
      </c>
      <c r="J37" s="47"/>
      <c r="K37" s="52">
        <v>0.55000000000000004</v>
      </c>
      <c r="L37" s="59">
        <f t="shared" si="3"/>
        <v>82.5</v>
      </c>
      <c r="M37" s="10">
        <v>8</v>
      </c>
      <c r="N37" s="59">
        <f t="shared" si="4"/>
        <v>6.6</v>
      </c>
      <c r="O37" s="53">
        <f t="shared" si="5"/>
        <v>89.1</v>
      </c>
      <c r="P37" s="49">
        <v>0.83</v>
      </c>
      <c r="Q37" s="10">
        <f t="shared" si="6"/>
        <v>124.5</v>
      </c>
      <c r="R37" s="10">
        <v>8</v>
      </c>
      <c r="S37" s="59">
        <f t="shared" si="7"/>
        <v>9.9600000000000009</v>
      </c>
      <c r="T37" s="56">
        <f t="shared" si="8"/>
        <v>134.46</v>
      </c>
      <c r="U37" s="52"/>
      <c r="V37" s="59"/>
      <c r="W37" s="10"/>
      <c r="X37" s="59"/>
      <c r="Y37" s="56"/>
      <c r="Z37" s="69"/>
    </row>
    <row r="38" spans="1:26" ht="43.5" customHeight="1">
      <c r="A38" s="8">
        <v>27</v>
      </c>
      <c r="B38" s="44" t="s">
        <v>35</v>
      </c>
      <c r="C38" s="10" t="s">
        <v>2</v>
      </c>
      <c r="D38" s="17">
        <v>10</v>
      </c>
      <c r="E38" s="52">
        <v>0.5</v>
      </c>
      <c r="F38" s="10">
        <f t="shared" si="0"/>
        <v>5</v>
      </c>
      <c r="G38" s="10">
        <v>23</v>
      </c>
      <c r="H38" s="59">
        <f t="shared" si="1"/>
        <v>1.1499999999999999</v>
      </c>
      <c r="I38" s="41">
        <f t="shared" si="2"/>
        <v>6.15</v>
      </c>
      <c r="J38" s="47"/>
      <c r="K38" s="52">
        <v>0.3</v>
      </c>
      <c r="L38" s="59">
        <f t="shared" si="3"/>
        <v>3</v>
      </c>
      <c r="M38" s="10">
        <v>23</v>
      </c>
      <c r="N38" s="59">
        <f t="shared" si="4"/>
        <v>0.69</v>
      </c>
      <c r="O38" s="53">
        <f t="shared" si="5"/>
        <v>3.69</v>
      </c>
      <c r="P38" s="49">
        <v>0.48</v>
      </c>
      <c r="Q38" s="10">
        <f t="shared" si="6"/>
        <v>4.8</v>
      </c>
      <c r="R38" s="10">
        <v>23</v>
      </c>
      <c r="S38" s="59">
        <f t="shared" si="7"/>
        <v>1.1039999999999999</v>
      </c>
      <c r="T38" s="56">
        <f t="shared" si="8"/>
        <v>5.9039999999999999</v>
      </c>
      <c r="U38" s="52"/>
      <c r="V38" s="59"/>
      <c r="W38" s="10"/>
      <c r="X38" s="59"/>
      <c r="Y38" s="56"/>
      <c r="Z38" s="69"/>
    </row>
    <row r="39" spans="1:26" ht="43.5" customHeight="1">
      <c r="A39" s="8">
        <v>28</v>
      </c>
      <c r="B39" s="44" t="s">
        <v>36</v>
      </c>
      <c r="C39" s="10" t="s">
        <v>2</v>
      </c>
      <c r="D39" s="17">
        <v>5</v>
      </c>
      <c r="E39" s="52">
        <v>2</v>
      </c>
      <c r="F39" s="10">
        <f t="shared" si="0"/>
        <v>10</v>
      </c>
      <c r="G39" s="10">
        <v>23</v>
      </c>
      <c r="H39" s="59">
        <f t="shared" si="1"/>
        <v>2.2999999999999998</v>
      </c>
      <c r="I39" s="41">
        <f t="shared" si="2"/>
        <v>12.3</v>
      </c>
      <c r="J39" s="47"/>
      <c r="K39" s="52">
        <v>1.0900000000000001</v>
      </c>
      <c r="L39" s="59">
        <f t="shared" si="3"/>
        <v>5.45</v>
      </c>
      <c r="M39" s="10">
        <v>23</v>
      </c>
      <c r="N39" s="59">
        <f t="shared" si="4"/>
        <v>1.2535000000000001</v>
      </c>
      <c r="O39" s="53">
        <f t="shared" si="5"/>
        <v>6.7035</v>
      </c>
      <c r="P39" s="49">
        <v>0.42</v>
      </c>
      <c r="Q39" s="10">
        <f t="shared" si="6"/>
        <v>2.1</v>
      </c>
      <c r="R39" s="10">
        <v>23</v>
      </c>
      <c r="S39" s="59">
        <f t="shared" si="7"/>
        <v>0.48300000000000004</v>
      </c>
      <c r="T39" s="56">
        <f t="shared" si="8"/>
        <v>2.5830000000000002</v>
      </c>
      <c r="U39" s="52"/>
      <c r="V39" s="59"/>
      <c r="W39" s="10"/>
      <c r="X39" s="59"/>
      <c r="Y39" s="56"/>
      <c r="Z39" s="69"/>
    </row>
    <row r="40" spans="1:26" ht="43.5" customHeight="1">
      <c r="A40" s="8">
        <v>29</v>
      </c>
      <c r="B40" s="44" t="s">
        <v>53</v>
      </c>
      <c r="C40" s="10" t="s">
        <v>2</v>
      </c>
      <c r="D40" s="17">
        <v>10</v>
      </c>
      <c r="E40" s="52">
        <v>0.7</v>
      </c>
      <c r="F40" s="10">
        <f t="shared" si="0"/>
        <v>7</v>
      </c>
      <c r="G40" s="10">
        <v>23</v>
      </c>
      <c r="H40" s="59">
        <f t="shared" si="1"/>
        <v>1.61</v>
      </c>
      <c r="I40" s="41">
        <f t="shared" si="2"/>
        <v>8.61</v>
      </c>
      <c r="J40" s="47"/>
      <c r="K40" s="52">
        <v>0.68</v>
      </c>
      <c r="L40" s="59">
        <f t="shared" si="3"/>
        <v>6.8000000000000007</v>
      </c>
      <c r="M40" s="10">
        <v>23</v>
      </c>
      <c r="N40" s="59">
        <f t="shared" si="4"/>
        <v>1.5640000000000001</v>
      </c>
      <c r="O40" s="53">
        <f t="shared" si="5"/>
        <v>8.3640000000000008</v>
      </c>
      <c r="P40" s="49">
        <v>0.7</v>
      </c>
      <c r="Q40" s="10">
        <f t="shared" si="6"/>
        <v>7</v>
      </c>
      <c r="R40" s="10">
        <v>23</v>
      </c>
      <c r="S40" s="59">
        <f t="shared" si="7"/>
        <v>1.61</v>
      </c>
      <c r="T40" s="56">
        <f t="shared" si="8"/>
        <v>8.61</v>
      </c>
      <c r="U40" s="52"/>
      <c r="V40" s="59"/>
      <c r="W40" s="10"/>
      <c r="X40" s="59"/>
      <c r="Y40" s="56"/>
      <c r="Z40" s="69"/>
    </row>
    <row r="41" spans="1:26" ht="39.75" customHeight="1">
      <c r="A41" s="8">
        <v>30</v>
      </c>
      <c r="B41" s="12" t="s">
        <v>79</v>
      </c>
      <c r="C41" s="10" t="s">
        <v>2</v>
      </c>
      <c r="D41" s="17">
        <v>350</v>
      </c>
      <c r="E41" s="52">
        <v>1.8</v>
      </c>
      <c r="F41" s="10">
        <f t="shared" si="0"/>
        <v>630</v>
      </c>
      <c r="G41" s="10">
        <v>8</v>
      </c>
      <c r="H41" s="59">
        <f t="shared" si="1"/>
        <v>50.4</v>
      </c>
      <c r="I41" s="41">
        <f t="shared" si="2"/>
        <v>680.4</v>
      </c>
      <c r="J41" s="47"/>
      <c r="K41" s="52">
        <v>2.19</v>
      </c>
      <c r="L41" s="59">
        <f t="shared" si="3"/>
        <v>766.5</v>
      </c>
      <c r="M41" s="10">
        <v>8</v>
      </c>
      <c r="N41" s="59">
        <f t="shared" si="4"/>
        <v>61.32</v>
      </c>
      <c r="O41" s="53">
        <f t="shared" si="5"/>
        <v>827.82</v>
      </c>
      <c r="P41" s="49">
        <v>1.88</v>
      </c>
      <c r="Q41" s="10">
        <f t="shared" si="6"/>
        <v>658</v>
      </c>
      <c r="R41" s="10">
        <v>8</v>
      </c>
      <c r="S41" s="59">
        <f t="shared" si="7"/>
        <v>52.64</v>
      </c>
      <c r="T41" s="56">
        <f t="shared" si="8"/>
        <v>710.64</v>
      </c>
      <c r="U41" s="52"/>
      <c r="V41" s="59"/>
      <c r="W41" s="10"/>
      <c r="X41" s="59"/>
      <c r="Y41" s="56"/>
      <c r="Z41" s="69"/>
    </row>
    <row r="42" spans="1:26" ht="39" customHeight="1">
      <c r="A42" s="8">
        <v>31</v>
      </c>
      <c r="B42" s="12" t="s">
        <v>80</v>
      </c>
      <c r="C42" s="10" t="s">
        <v>2</v>
      </c>
      <c r="D42" s="17">
        <v>250</v>
      </c>
      <c r="E42" s="52">
        <v>6.5</v>
      </c>
      <c r="F42" s="10">
        <f t="shared" si="0"/>
        <v>1625</v>
      </c>
      <c r="G42" s="10">
        <v>8</v>
      </c>
      <c r="H42" s="59">
        <f t="shared" si="1"/>
        <v>130</v>
      </c>
      <c r="I42" s="41">
        <f t="shared" si="2"/>
        <v>1755</v>
      </c>
      <c r="J42" s="47"/>
      <c r="K42" s="52">
        <v>7.93</v>
      </c>
      <c r="L42" s="59">
        <f t="shared" si="3"/>
        <v>1982.5</v>
      </c>
      <c r="M42" s="10">
        <v>8</v>
      </c>
      <c r="N42" s="59">
        <f t="shared" si="4"/>
        <v>158.6</v>
      </c>
      <c r="O42" s="53">
        <f t="shared" si="5"/>
        <v>2141.1</v>
      </c>
      <c r="P42" s="49">
        <v>6.8</v>
      </c>
      <c r="Q42" s="10">
        <f t="shared" si="6"/>
        <v>1700</v>
      </c>
      <c r="R42" s="10">
        <v>8</v>
      </c>
      <c r="S42" s="59">
        <f t="shared" si="7"/>
        <v>136</v>
      </c>
      <c r="T42" s="56">
        <f t="shared" si="8"/>
        <v>1836</v>
      </c>
      <c r="U42" s="52"/>
      <c r="V42" s="59"/>
      <c r="W42" s="10"/>
      <c r="X42" s="59"/>
      <c r="Y42" s="56"/>
      <c r="Z42" s="69"/>
    </row>
    <row r="43" spans="1:26" ht="39.75" customHeight="1">
      <c r="A43" s="8">
        <v>32</v>
      </c>
      <c r="B43" s="15" t="s">
        <v>81</v>
      </c>
      <c r="C43" s="10" t="s">
        <v>2</v>
      </c>
      <c r="D43" s="17">
        <v>670</v>
      </c>
      <c r="E43" s="52">
        <v>3.3</v>
      </c>
      <c r="F43" s="10">
        <f t="shared" si="0"/>
        <v>2211</v>
      </c>
      <c r="G43" s="10">
        <v>8</v>
      </c>
      <c r="H43" s="59">
        <f t="shared" si="1"/>
        <v>176.88</v>
      </c>
      <c r="I43" s="41">
        <f t="shared" si="2"/>
        <v>2387.88</v>
      </c>
      <c r="J43" s="47"/>
      <c r="K43" s="52">
        <v>3.11</v>
      </c>
      <c r="L43" s="59">
        <f t="shared" si="3"/>
        <v>2083.6999999999998</v>
      </c>
      <c r="M43" s="10">
        <v>8</v>
      </c>
      <c r="N43" s="59">
        <f t="shared" si="4"/>
        <v>166.696</v>
      </c>
      <c r="O43" s="53">
        <f t="shared" si="5"/>
        <v>2250.3959999999997</v>
      </c>
      <c r="P43" s="49">
        <v>3.2</v>
      </c>
      <c r="Q43" s="10">
        <f t="shared" si="6"/>
        <v>2144</v>
      </c>
      <c r="R43" s="10">
        <v>8</v>
      </c>
      <c r="S43" s="59">
        <f t="shared" si="7"/>
        <v>171.52</v>
      </c>
      <c r="T43" s="56">
        <f t="shared" si="8"/>
        <v>2315.52</v>
      </c>
      <c r="U43" s="52"/>
      <c r="V43" s="59"/>
      <c r="W43" s="10"/>
      <c r="X43" s="59"/>
      <c r="Y43" s="56"/>
      <c r="Z43" s="69"/>
    </row>
    <row r="44" spans="1:26" ht="59.25" customHeight="1">
      <c r="A44" s="8">
        <v>33</v>
      </c>
      <c r="B44" s="15" t="s">
        <v>82</v>
      </c>
      <c r="C44" s="10" t="s">
        <v>2</v>
      </c>
      <c r="D44" s="17">
        <v>150</v>
      </c>
      <c r="E44" s="52">
        <v>0.8</v>
      </c>
      <c r="F44" s="10">
        <f t="shared" si="0"/>
        <v>120</v>
      </c>
      <c r="G44" s="10">
        <v>8</v>
      </c>
      <c r="H44" s="59">
        <f t="shared" si="1"/>
        <v>9.6</v>
      </c>
      <c r="I44" s="41">
        <f t="shared" si="2"/>
        <v>129.6</v>
      </c>
      <c r="J44" s="47"/>
      <c r="K44" s="52">
        <v>0.83</v>
      </c>
      <c r="L44" s="59">
        <f t="shared" si="3"/>
        <v>124.5</v>
      </c>
      <c r="M44" s="10">
        <v>8</v>
      </c>
      <c r="N44" s="59">
        <f t="shared" si="4"/>
        <v>9.9600000000000009</v>
      </c>
      <c r="O44" s="53">
        <f t="shared" si="5"/>
        <v>134.46</v>
      </c>
      <c r="P44" s="49">
        <v>0.88</v>
      </c>
      <c r="Q44" s="10">
        <f t="shared" si="6"/>
        <v>132</v>
      </c>
      <c r="R44" s="10">
        <v>8</v>
      </c>
      <c r="S44" s="59">
        <f t="shared" si="7"/>
        <v>10.56</v>
      </c>
      <c r="T44" s="56">
        <f t="shared" si="8"/>
        <v>142.56</v>
      </c>
      <c r="U44" s="52"/>
      <c r="V44" s="59"/>
      <c r="W44" s="10"/>
      <c r="X44" s="59"/>
      <c r="Y44" s="56"/>
      <c r="Z44" s="69"/>
    </row>
    <row r="45" spans="1:26" ht="59.25" customHeight="1">
      <c r="A45" s="8">
        <v>34</v>
      </c>
      <c r="B45" s="15" t="s">
        <v>170</v>
      </c>
      <c r="C45" s="10" t="s">
        <v>2</v>
      </c>
      <c r="D45" s="17">
        <v>100</v>
      </c>
      <c r="E45" s="52"/>
      <c r="F45" s="10"/>
      <c r="G45" s="10"/>
      <c r="H45" s="59"/>
      <c r="I45" s="41"/>
      <c r="J45" s="47"/>
      <c r="K45" s="52"/>
      <c r="L45" s="59"/>
      <c r="M45" s="10"/>
      <c r="N45" s="59"/>
      <c r="O45" s="53"/>
      <c r="P45" s="49"/>
      <c r="Q45" s="10"/>
      <c r="R45" s="10"/>
      <c r="S45" s="59"/>
      <c r="T45" s="56"/>
      <c r="U45" s="52"/>
      <c r="V45" s="59"/>
      <c r="W45" s="10"/>
      <c r="X45" s="59"/>
      <c r="Y45" s="56"/>
      <c r="Z45" s="69"/>
    </row>
    <row r="46" spans="1:26" ht="45.75" customHeight="1">
      <c r="A46" s="8">
        <v>35</v>
      </c>
      <c r="B46" s="15" t="s">
        <v>175</v>
      </c>
      <c r="C46" s="10" t="s">
        <v>1</v>
      </c>
      <c r="D46" s="17">
        <v>0.3</v>
      </c>
      <c r="E46" s="52"/>
      <c r="F46" s="10"/>
      <c r="G46" s="10"/>
      <c r="H46" s="59"/>
      <c r="I46" s="41"/>
      <c r="J46" s="47"/>
      <c r="K46" s="52"/>
      <c r="L46" s="59"/>
      <c r="M46" s="10"/>
      <c r="N46" s="59"/>
      <c r="O46" s="53"/>
      <c r="P46" s="49"/>
      <c r="Q46" s="10"/>
      <c r="R46" s="10"/>
      <c r="S46" s="59"/>
      <c r="T46" s="56"/>
      <c r="U46" s="52"/>
      <c r="V46" s="59"/>
      <c r="W46" s="10"/>
      <c r="X46" s="59"/>
      <c r="Y46" s="56"/>
      <c r="Z46" s="69"/>
    </row>
    <row r="47" spans="1:26" ht="41.25">
      <c r="A47" s="8">
        <v>36</v>
      </c>
      <c r="B47" s="15" t="s">
        <v>83</v>
      </c>
      <c r="C47" s="10" t="s">
        <v>2</v>
      </c>
      <c r="D47" s="17">
        <v>5</v>
      </c>
      <c r="E47" s="52">
        <v>0.8</v>
      </c>
      <c r="F47" s="10">
        <f t="shared" si="0"/>
        <v>4</v>
      </c>
      <c r="G47" s="10">
        <v>23</v>
      </c>
      <c r="H47" s="59">
        <f t="shared" si="1"/>
        <v>0.92</v>
      </c>
      <c r="I47" s="41">
        <f t="shared" si="2"/>
        <v>4.92</v>
      </c>
      <c r="J47" s="47"/>
      <c r="K47" s="52">
        <v>0.96</v>
      </c>
      <c r="L47" s="59">
        <f t="shared" si="3"/>
        <v>4.8</v>
      </c>
      <c r="M47" s="10">
        <v>23</v>
      </c>
      <c r="N47" s="59">
        <f t="shared" si="4"/>
        <v>1.1039999999999999</v>
      </c>
      <c r="O47" s="53">
        <f t="shared" si="5"/>
        <v>5.9039999999999999</v>
      </c>
      <c r="P47" s="49">
        <v>0.92</v>
      </c>
      <c r="Q47" s="10">
        <f t="shared" si="6"/>
        <v>4.6000000000000005</v>
      </c>
      <c r="R47" s="10">
        <v>23</v>
      </c>
      <c r="S47" s="59">
        <f t="shared" si="7"/>
        <v>1.0580000000000001</v>
      </c>
      <c r="T47" s="56">
        <f t="shared" si="8"/>
        <v>5.6580000000000004</v>
      </c>
      <c r="U47" s="52"/>
      <c r="V47" s="59"/>
      <c r="W47" s="10"/>
      <c r="X47" s="59"/>
      <c r="Y47" s="56"/>
      <c r="Z47" s="69"/>
    </row>
    <row r="48" spans="1:26" ht="54.75" customHeight="1">
      <c r="A48" s="8">
        <v>37</v>
      </c>
      <c r="B48" s="11" t="s">
        <v>84</v>
      </c>
      <c r="C48" s="10" t="s">
        <v>1</v>
      </c>
      <c r="D48" s="17">
        <v>2</v>
      </c>
      <c r="E48" s="52">
        <v>180</v>
      </c>
      <c r="F48" s="10">
        <f t="shared" si="0"/>
        <v>360</v>
      </c>
      <c r="G48" s="10">
        <v>8</v>
      </c>
      <c r="H48" s="59">
        <f t="shared" si="1"/>
        <v>28.8</v>
      </c>
      <c r="I48" s="41">
        <f t="shared" si="2"/>
        <v>388.8</v>
      </c>
      <c r="J48" s="47"/>
      <c r="K48" s="52">
        <v>219.5</v>
      </c>
      <c r="L48" s="59">
        <f t="shared" si="3"/>
        <v>439</v>
      </c>
      <c r="M48" s="10">
        <v>8</v>
      </c>
      <c r="N48" s="59">
        <f t="shared" si="4"/>
        <v>35.119999999999997</v>
      </c>
      <c r="O48" s="53">
        <f t="shared" si="5"/>
        <v>474.12</v>
      </c>
      <c r="P48" s="49">
        <v>220</v>
      </c>
      <c r="Q48" s="10">
        <f t="shared" si="6"/>
        <v>440</v>
      </c>
      <c r="R48" s="10">
        <v>8</v>
      </c>
      <c r="S48" s="59">
        <f t="shared" si="7"/>
        <v>35.200000000000003</v>
      </c>
      <c r="T48" s="56">
        <f t="shared" si="8"/>
        <v>475.2</v>
      </c>
      <c r="U48" s="52"/>
      <c r="V48" s="59"/>
      <c r="W48" s="10"/>
      <c r="X48" s="59"/>
      <c r="Y48" s="56"/>
      <c r="Z48" s="69"/>
    </row>
    <row r="49" spans="1:26" ht="54.75" customHeight="1">
      <c r="A49" s="8">
        <v>38</v>
      </c>
      <c r="B49" s="11" t="s">
        <v>85</v>
      </c>
      <c r="C49" s="10" t="s">
        <v>2</v>
      </c>
      <c r="D49" s="17">
        <v>250</v>
      </c>
      <c r="E49" s="52">
        <v>1.5</v>
      </c>
      <c r="F49" s="10">
        <f t="shared" si="0"/>
        <v>375</v>
      </c>
      <c r="G49" s="10">
        <v>8</v>
      </c>
      <c r="H49" s="59">
        <f t="shared" si="1"/>
        <v>30</v>
      </c>
      <c r="I49" s="41">
        <f t="shared" si="2"/>
        <v>405</v>
      </c>
      <c r="J49" s="47"/>
      <c r="K49" s="52">
        <v>1.53</v>
      </c>
      <c r="L49" s="59">
        <f t="shared" si="3"/>
        <v>382.5</v>
      </c>
      <c r="M49" s="10">
        <v>8</v>
      </c>
      <c r="N49" s="59">
        <f t="shared" si="4"/>
        <v>30.6</v>
      </c>
      <c r="O49" s="53">
        <f t="shared" si="5"/>
        <v>413.1</v>
      </c>
      <c r="P49" s="49">
        <v>1.55</v>
      </c>
      <c r="Q49" s="10">
        <f t="shared" si="6"/>
        <v>387.5</v>
      </c>
      <c r="R49" s="10">
        <v>8</v>
      </c>
      <c r="S49" s="59">
        <f t="shared" si="7"/>
        <v>31</v>
      </c>
      <c r="T49" s="56">
        <f t="shared" si="8"/>
        <v>418.5</v>
      </c>
      <c r="U49" s="52"/>
      <c r="V49" s="59"/>
      <c r="W49" s="10"/>
      <c r="X49" s="59"/>
      <c r="Y49" s="56"/>
      <c r="Z49" s="69"/>
    </row>
    <row r="50" spans="1:26" ht="57">
      <c r="A50" s="8">
        <v>39</v>
      </c>
      <c r="B50" s="15" t="s">
        <v>145</v>
      </c>
      <c r="C50" s="10" t="s">
        <v>1</v>
      </c>
      <c r="D50" s="17">
        <v>80</v>
      </c>
      <c r="E50" s="52">
        <v>9</v>
      </c>
      <c r="F50" s="10">
        <f t="shared" si="0"/>
        <v>720</v>
      </c>
      <c r="G50" s="10">
        <v>23</v>
      </c>
      <c r="H50" s="59">
        <f t="shared" si="1"/>
        <v>165.6</v>
      </c>
      <c r="I50" s="41">
        <f t="shared" si="2"/>
        <v>885.6</v>
      </c>
      <c r="J50" s="47"/>
      <c r="K50" s="52">
        <v>9.1999999999999993</v>
      </c>
      <c r="L50" s="59">
        <f t="shared" si="3"/>
        <v>736</v>
      </c>
      <c r="M50" s="10">
        <v>23</v>
      </c>
      <c r="N50" s="59">
        <f t="shared" si="4"/>
        <v>169.28</v>
      </c>
      <c r="O50" s="53">
        <f t="shared" si="5"/>
        <v>905.28</v>
      </c>
      <c r="P50" s="49">
        <v>9.6</v>
      </c>
      <c r="Q50" s="10">
        <f t="shared" si="6"/>
        <v>768</v>
      </c>
      <c r="R50" s="10">
        <v>23</v>
      </c>
      <c r="S50" s="59">
        <f t="shared" si="7"/>
        <v>176.64</v>
      </c>
      <c r="T50" s="56">
        <f t="shared" si="8"/>
        <v>944.64</v>
      </c>
      <c r="U50" s="52"/>
      <c r="V50" s="59"/>
      <c r="W50" s="10"/>
      <c r="X50" s="59"/>
      <c r="Y50" s="56"/>
      <c r="Z50" s="69"/>
    </row>
    <row r="51" spans="1:26" ht="45" customHeight="1">
      <c r="A51" s="8">
        <v>40</v>
      </c>
      <c r="B51" s="15" t="s">
        <v>151</v>
      </c>
      <c r="C51" s="10" t="s">
        <v>29</v>
      </c>
      <c r="D51" s="17">
        <v>5</v>
      </c>
      <c r="E51" s="52">
        <v>10</v>
      </c>
      <c r="F51" s="10">
        <f t="shared" si="0"/>
        <v>50</v>
      </c>
      <c r="G51" s="10">
        <v>23</v>
      </c>
      <c r="H51" s="59">
        <f t="shared" si="1"/>
        <v>11.5</v>
      </c>
      <c r="I51" s="41">
        <f t="shared" si="2"/>
        <v>61.5</v>
      </c>
      <c r="J51" s="47"/>
      <c r="K51" s="52">
        <v>8.48</v>
      </c>
      <c r="L51" s="59">
        <f t="shared" si="3"/>
        <v>42.400000000000006</v>
      </c>
      <c r="M51" s="10">
        <v>23</v>
      </c>
      <c r="N51" s="59">
        <f t="shared" si="4"/>
        <v>9.7520000000000024</v>
      </c>
      <c r="O51" s="53">
        <f t="shared" si="5"/>
        <v>52.152000000000008</v>
      </c>
      <c r="P51" s="49">
        <v>10.35</v>
      </c>
      <c r="Q51" s="10">
        <f t="shared" si="6"/>
        <v>51.75</v>
      </c>
      <c r="R51" s="10">
        <v>23</v>
      </c>
      <c r="S51" s="59">
        <f t="shared" si="7"/>
        <v>11.9025</v>
      </c>
      <c r="T51" s="56">
        <f t="shared" si="8"/>
        <v>63.652500000000003</v>
      </c>
      <c r="U51" s="52"/>
      <c r="V51" s="59"/>
      <c r="W51" s="10"/>
      <c r="X51" s="59"/>
      <c r="Y51" s="56"/>
      <c r="Z51" s="69"/>
    </row>
    <row r="52" spans="1:26" ht="57">
      <c r="A52" s="8">
        <v>41</v>
      </c>
      <c r="B52" s="15" t="s">
        <v>58</v>
      </c>
      <c r="C52" s="10" t="s">
        <v>29</v>
      </c>
      <c r="D52" s="17">
        <v>10</v>
      </c>
      <c r="E52" s="52">
        <v>4</v>
      </c>
      <c r="F52" s="10">
        <f t="shared" si="0"/>
        <v>40</v>
      </c>
      <c r="G52" s="10">
        <v>23</v>
      </c>
      <c r="H52" s="59">
        <f t="shared" si="1"/>
        <v>9.1999999999999993</v>
      </c>
      <c r="I52" s="41">
        <f t="shared" si="2"/>
        <v>49.2</v>
      </c>
      <c r="J52" s="47"/>
      <c r="K52" s="52">
        <v>8.48</v>
      </c>
      <c r="L52" s="59">
        <f t="shared" si="3"/>
        <v>84.800000000000011</v>
      </c>
      <c r="M52" s="10">
        <v>23</v>
      </c>
      <c r="N52" s="59">
        <f t="shared" si="4"/>
        <v>19.504000000000005</v>
      </c>
      <c r="O52" s="53">
        <f t="shared" si="5"/>
        <v>104.30400000000002</v>
      </c>
      <c r="P52" s="49">
        <v>1.64</v>
      </c>
      <c r="Q52" s="10">
        <f t="shared" si="6"/>
        <v>16.399999999999999</v>
      </c>
      <c r="R52" s="10">
        <v>23</v>
      </c>
      <c r="S52" s="59">
        <f t="shared" si="7"/>
        <v>3.7719999999999998</v>
      </c>
      <c r="T52" s="56">
        <f t="shared" si="8"/>
        <v>20.171999999999997</v>
      </c>
      <c r="U52" s="52"/>
      <c r="V52" s="59"/>
      <c r="W52" s="10"/>
      <c r="X52" s="59"/>
      <c r="Y52" s="56"/>
      <c r="Z52" s="69"/>
    </row>
    <row r="53" spans="1:26" ht="72.75">
      <c r="A53" s="8">
        <v>42</v>
      </c>
      <c r="B53" s="11" t="s">
        <v>146</v>
      </c>
      <c r="C53" s="10" t="s">
        <v>1</v>
      </c>
      <c r="D53" s="17">
        <v>7</v>
      </c>
      <c r="E53" s="52">
        <v>24</v>
      </c>
      <c r="F53" s="10">
        <f t="shared" si="0"/>
        <v>168</v>
      </c>
      <c r="G53" s="10">
        <v>23</v>
      </c>
      <c r="H53" s="59">
        <f t="shared" si="1"/>
        <v>38.64</v>
      </c>
      <c r="I53" s="41">
        <f t="shared" si="2"/>
        <v>206.64</v>
      </c>
      <c r="J53" s="47"/>
      <c r="K53" s="52">
        <v>24.09</v>
      </c>
      <c r="L53" s="59">
        <f t="shared" si="3"/>
        <v>168.63</v>
      </c>
      <c r="M53" s="10">
        <v>23</v>
      </c>
      <c r="N53" s="59">
        <f t="shared" si="4"/>
        <v>38.7849</v>
      </c>
      <c r="O53" s="53">
        <f t="shared" si="5"/>
        <v>207.41489999999999</v>
      </c>
      <c r="P53" s="49">
        <v>23</v>
      </c>
      <c r="Q53" s="10">
        <f t="shared" si="6"/>
        <v>161</v>
      </c>
      <c r="R53" s="10">
        <v>23</v>
      </c>
      <c r="S53" s="59">
        <f t="shared" si="7"/>
        <v>37.03</v>
      </c>
      <c r="T53" s="56">
        <f t="shared" si="8"/>
        <v>198.03</v>
      </c>
      <c r="U53" s="52"/>
      <c r="V53" s="59"/>
      <c r="W53" s="10"/>
      <c r="X53" s="59"/>
      <c r="Y53" s="56"/>
      <c r="Z53" s="69"/>
    </row>
    <row r="54" spans="1:26" ht="41.25">
      <c r="A54" s="8">
        <v>43</v>
      </c>
      <c r="B54" s="11" t="s">
        <v>37</v>
      </c>
      <c r="C54" s="10" t="s">
        <v>1</v>
      </c>
      <c r="D54" s="17">
        <v>60</v>
      </c>
      <c r="E54" s="52">
        <v>3.5</v>
      </c>
      <c r="F54" s="10">
        <f t="shared" si="0"/>
        <v>210</v>
      </c>
      <c r="G54" s="10">
        <v>5</v>
      </c>
      <c r="H54" s="59">
        <f t="shared" si="1"/>
        <v>10.5</v>
      </c>
      <c r="I54" s="41">
        <f t="shared" si="2"/>
        <v>220.5</v>
      </c>
      <c r="J54" s="47"/>
      <c r="K54" s="52">
        <v>24.09</v>
      </c>
      <c r="L54" s="59">
        <f t="shared" si="3"/>
        <v>1445.4</v>
      </c>
      <c r="M54" s="10">
        <v>5</v>
      </c>
      <c r="N54" s="59">
        <f t="shared" si="4"/>
        <v>72.27</v>
      </c>
      <c r="O54" s="53">
        <f t="shared" si="5"/>
        <v>1517.67</v>
      </c>
      <c r="P54" s="49">
        <v>3.92</v>
      </c>
      <c r="Q54" s="10">
        <f t="shared" si="6"/>
        <v>235.2</v>
      </c>
      <c r="R54" s="10">
        <v>5</v>
      </c>
      <c r="S54" s="59">
        <f t="shared" si="7"/>
        <v>11.76</v>
      </c>
      <c r="T54" s="56">
        <f t="shared" si="8"/>
        <v>246.95999999999998</v>
      </c>
      <c r="U54" s="52"/>
      <c r="V54" s="59"/>
      <c r="W54" s="10"/>
      <c r="X54" s="59"/>
      <c r="Y54" s="56"/>
      <c r="Z54" s="69"/>
    </row>
    <row r="55" spans="1:26" ht="40.5" customHeight="1">
      <c r="A55" s="8">
        <v>44</v>
      </c>
      <c r="B55" s="11" t="s">
        <v>147</v>
      </c>
      <c r="C55" s="10" t="s">
        <v>1</v>
      </c>
      <c r="D55" s="17">
        <v>200</v>
      </c>
      <c r="E55" s="52">
        <v>1.6</v>
      </c>
      <c r="F55" s="10">
        <f t="shared" si="0"/>
        <v>320</v>
      </c>
      <c r="G55" s="10">
        <v>5</v>
      </c>
      <c r="H55" s="59">
        <f t="shared" si="1"/>
        <v>16</v>
      </c>
      <c r="I55" s="41">
        <f t="shared" si="2"/>
        <v>336</v>
      </c>
      <c r="J55" s="47"/>
      <c r="K55" s="52">
        <v>3.6</v>
      </c>
      <c r="L55" s="59">
        <f t="shared" si="3"/>
        <v>720</v>
      </c>
      <c r="M55" s="10">
        <v>5</v>
      </c>
      <c r="N55" s="59">
        <f t="shared" si="4"/>
        <v>36</v>
      </c>
      <c r="O55" s="53">
        <f t="shared" si="5"/>
        <v>756</v>
      </c>
      <c r="P55" s="49">
        <v>1.65</v>
      </c>
      <c r="Q55" s="10">
        <f t="shared" si="6"/>
        <v>330</v>
      </c>
      <c r="R55" s="10">
        <v>5</v>
      </c>
      <c r="S55" s="59">
        <f t="shared" si="7"/>
        <v>16.5</v>
      </c>
      <c r="T55" s="56">
        <f t="shared" si="8"/>
        <v>346.5</v>
      </c>
      <c r="U55" s="52"/>
      <c r="V55" s="59"/>
      <c r="W55" s="10"/>
      <c r="X55" s="59"/>
      <c r="Y55" s="56"/>
      <c r="Z55" s="69"/>
    </row>
    <row r="56" spans="1:26" ht="38.25">
      <c r="A56" s="8">
        <v>45</v>
      </c>
      <c r="B56" s="15" t="s">
        <v>38</v>
      </c>
      <c r="C56" s="10" t="s">
        <v>1</v>
      </c>
      <c r="D56" s="17">
        <v>150</v>
      </c>
      <c r="E56" s="52">
        <v>1.5</v>
      </c>
      <c r="F56" s="10">
        <f t="shared" si="0"/>
        <v>225</v>
      </c>
      <c r="G56" s="10">
        <v>5</v>
      </c>
      <c r="H56" s="59">
        <f t="shared" si="1"/>
        <v>11.25</v>
      </c>
      <c r="I56" s="41">
        <f t="shared" si="2"/>
        <v>236.25</v>
      </c>
      <c r="J56" s="47"/>
      <c r="K56" s="52">
        <v>1.55</v>
      </c>
      <c r="L56" s="59">
        <f t="shared" si="3"/>
        <v>232.5</v>
      </c>
      <c r="M56" s="10">
        <v>5</v>
      </c>
      <c r="N56" s="59">
        <f t="shared" si="4"/>
        <v>11.625</v>
      </c>
      <c r="O56" s="53">
        <f t="shared" si="5"/>
        <v>244.125</v>
      </c>
      <c r="P56" s="49">
        <v>1.79</v>
      </c>
      <c r="Q56" s="10">
        <f t="shared" si="6"/>
        <v>268.5</v>
      </c>
      <c r="R56" s="10">
        <v>5</v>
      </c>
      <c r="S56" s="59">
        <f t="shared" si="7"/>
        <v>13.425000000000001</v>
      </c>
      <c r="T56" s="56">
        <f t="shared" si="8"/>
        <v>281.92500000000001</v>
      </c>
      <c r="U56" s="52"/>
      <c r="V56" s="59"/>
      <c r="W56" s="10"/>
      <c r="X56" s="59"/>
      <c r="Y56" s="56"/>
      <c r="Z56" s="69"/>
    </row>
    <row r="57" spans="1:26" ht="38.25">
      <c r="A57" s="8">
        <v>46</v>
      </c>
      <c r="B57" s="27" t="s">
        <v>171</v>
      </c>
      <c r="C57" s="10" t="s">
        <v>1</v>
      </c>
      <c r="D57" s="17">
        <v>10</v>
      </c>
      <c r="E57" s="52">
        <v>1.8</v>
      </c>
      <c r="F57" s="10">
        <f t="shared" si="0"/>
        <v>18</v>
      </c>
      <c r="G57" s="10">
        <v>5</v>
      </c>
      <c r="H57" s="59">
        <f t="shared" si="1"/>
        <v>0.9</v>
      </c>
      <c r="I57" s="41">
        <f t="shared" si="2"/>
        <v>18.899999999999999</v>
      </c>
      <c r="J57" s="47"/>
      <c r="K57" s="52">
        <v>1.86</v>
      </c>
      <c r="L57" s="59">
        <f t="shared" si="3"/>
        <v>18.600000000000001</v>
      </c>
      <c r="M57" s="10">
        <v>5</v>
      </c>
      <c r="N57" s="59">
        <f t="shared" si="4"/>
        <v>0.93</v>
      </c>
      <c r="O57" s="53">
        <f t="shared" si="5"/>
        <v>19.53</v>
      </c>
      <c r="P57" s="49">
        <v>3.7</v>
      </c>
      <c r="Q57" s="10">
        <f t="shared" si="6"/>
        <v>37</v>
      </c>
      <c r="R57" s="10">
        <v>5</v>
      </c>
      <c r="S57" s="59">
        <f t="shared" si="7"/>
        <v>1.85</v>
      </c>
      <c r="T57" s="56">
        <f t="shared" si="8"/>
        <v>38.85</v>
      </c>
      <c r="U57" s="52"/>
      <c r="V57" s="59"/>
      <c r="W57" s="10"/>
      <c r="X57" s="59"/>
      <c r="Y57" s="56"/>
      <c r="Z57" s="69"/>
    </row>
    <row r="58" spans="1:26" ht="54">
      <c r="A58" s="8">
        <v>47</v>
      </c>
      <c r="B58" s="27" t="s">
        <v>172</v>
      </c>
      <c r="C58" s="10" t="s">
        <v>1</v>
      </c>
      <c r="D58" s="17">
        <v>40</v>
      </c>
      <c r="E58" s="52"/>
      <c r="F58" s="10"/>
      <c r="G58" s="10"/>
      <c r="H58" s="59"/>
      <c r="I58" s="41"/>
      <c r="J58" s="47"/>
      <c r="K58" s="52"/>
      <c r="L58" s="59"/>
      <c r="M58" s="10"/>
      <c r="N58" s="59"/>
      <c r="O58" s="53"/>
      <c r="P58" s="49"/>
      <c r="Q58" s="10"/>
      <c r="R58" s="10"/>
      <c r="S58" s="59"/>
      <c r="T58" s="56"/>
      <c r="U58" s="52"/>
      <c r="V58" s="59"/>
      <c r="W58" s="10"/>
      <c r="X58" s="59"/>
      <c r="Y58" s="56"/>
      <c r="Z58" s="69"/>
    </row>
    <row r="59" spans="1:26" ht="54">
      <c r="A59" s="8">
        <v>48</v>
      </c>
      <c r="B59" s="27" t="s">
        <v>173</v>
      </c>
      <c r="C59" s="10" t="s">
        <v>6</v>
      </c>
      <c r="D59" s="17">
        <v>20</v>
      </c>
      <c r="E59" s="52"/>
      <c r="F59" s="10"/>
      <c r="G59" s="10"/>
      <c r="H59" s="59"/>
      <c r="I59" s="41"/>
      <c r="J59" s="47"/>
      <c r="K59" s="52"/>
      <c r="L59" s="59"/>
      <c r="M59" s="10"/>
      <c r="N59" s="59"/>
      <c r="O59" s="53"/>
      <c r="P59" s="49"/>
      <c r="Q59" s="10"/>
      <c r="R59" s="10"/>
      <c r="S59" s="59"/>
      <c r="T59" s="56"/>
      <c r="U59" s="52"/>
      <c r="V59" s="59"/>
      <c r="W59" s="10"/>
      <c r="X59" s="59"/>
      <c r="Y59" s="56"/>
      <c r="Z59" s="69"/>
    </row>
    <row r="60" spans="1:26" ht="38.25">
      <c r="A60" s="8">
        <v>49</v>
      </c>
      <c r="B60" s="11" t="s">
        <v>39</v>
      </c>
      <c r="C60" s="10" t="s">
        <v>6</v>
      </c>
      <c r="D60" s="17">
        <v>20</v>
      </c>
      <c r="E60" s="52">
        <v>6</v>
      </c>
      <c r="F60" s="10">
        <f t="shared" si="0"/>
        <v>120</v>
      </c>
      <c r="G60" s="10">
        <v>8</v>
      </c>
      <c r="H60" s="59">
        <f t="shared" si="1"/>
        <v>9.6</v>
      </c>
      <c r="I60" s="41">
        <f t="shared" si="2"/>
        <v>129.6</v>
      </c>
      <c r="J60" s="47"/>
      <c r="K60" s="52">
        <v>6.44</v>
      </c>
      <c r="L60" s="59">
        <f t="shared" si="3"/>
        <v>128.80000000000001</v>
      </c>
      <c r="M60" s="10">
        <v>8</v>
      </c>
      <c r="N60" s="59">
        <f t="shared" si="4"/>
        <v>10.304</v>
      </c>
      <c r="O60" s="53">
        <f t="shared" si="5"/>
        <v>139.10400000000001</v>
      </c>
      <c r="P60" s="49">
        <v>6.29</v>
      </c>
      <c r="Q60" s="10">
        <f t="shared" si="6"/>
        <v>125.8</v>
      </c>
      <c r="R60" s="10">
        <v>8</v>
      </c>
      <c r="S60" s="59">
        <f t="shared" si="7"/>
        <v>10.064</v>
      </c>
      <c r="T60" s="56">
        <f t="shared" si="8"/>
        <v>135.864</v>
      </c>
      <c r="U60" s="52"/>
      <c r="V60" s="59"/>
      <c r="W60" s="10"/>
      <c r="X60" s="59"/>
      <c r="Y60" s="56"/>
      <c r="Z60" s="69"/>
    </row>
    <row r="61" spans="1:26" ht="43.5" customHeight="1">
      <c r="A61" s="8">
        <v>50</v>
      </c>
      <c r="B61" s="15" t="s">
        <v>11</v>
      </c>
      <c r="C61" s="10" t="s">
        <v>2</v>
      </c>
      <c r="D61" s="17">
        <v>10</v>
      </c>
      <c r="E61" s="52">
        <v>1.6</v>
      </c>
      <c r="F61" s="10">
        <f t="shared" si="0"/>
        <v>16</v>
      </c>
      <c r="G61" s="10">
        <v>8</v>
      </c>
      <c r="H61" s="59">
        <f t="shared" si="1"/>
        <v>1.28</v>
      </c>
      <c r="I61" s="41">
        <f t="shared" si="2"/>
        <v>17.28</v>
      </c>
      <c r="J61" s="47"/>
      <c r="K61" s="52">
        <v>1.71</v>
      </c>
      <c r="L61" s="59">
        <f t="shared" si="3"/>
        <v>17.100000000000001</v>
      </c>
      <c r="M61" s="10">
        <v>8</v>
      </c>
      <c r="N61" s="59">
        <f t="shared" si="4"/>
        <v>1.3680000000000001</v>
      </c>
      <c r="O61" s="53">
        <f t="shared" si="5"/>
        <v>18.468</v>
      </c>
      <c r="P61" s="49">
        <v>1.24</v>
      </c>
      <c r="Q61" s="10">
        <f t="shared" si="6"/>
        <v>12.4</v>
      </c>
      <c r="R61" s="10">
        <v>8</v>
      </c>
      <c r="S61" s="59">
        <f t="shared" si="7"/>
        <v>0.99199999999999999</v>
      </c>
      <c r="T61" s="56">
        <f t="shared" si="8"/>
        <v>13.391999999999999</v>
      </c>
      <c r="U61" s="52"/>
      <c r="V61" s="59"/>
      <c r="W61" s="10"/>
      <c r="X61" s="59"/>
      <c r="Y61" s="56"/>
      <c r="Z61" s="69"/>
    </row>
    <row r="62" spans="1:26" ht="72.75" customHeight="1">
      <c r="A62" s="8">
        <v>51</v>
      </c>
      <c r="B62" s="11" t="s">
        <v>40</v>
      </c>
      <c r="C62" s="10" t="s">
        <v>2</v>
      </c>
      <c r="D62" s="17">
        <v>140</v>
      </c>
      <c r="E62" s="52">
        <v>4.5</v>
      </c>
      <c r="F62" s="10">
        <f t="shared" si="0"/>
        <v>630</v>
      </c>
      <c r="G62" s="10">
        <v>8</v>
      </c>
      <c r="H62" s="59">
        <f t="shared" si="1"/>
        <v>50.4</v>
      </c>
      <c r="I62" s="41">
        <f t="shared" si="2"/>
        <v>680.4</v>
      </c>
      <c r="J62" s="47"/>
      <c r="K62" s="52">
        <v>3.91</v>
      </c>
      <c r="L62" s="59">
        <f t="shared" si="3"/>
        <v>547.4</v>
      </c>
      <c r="M62" s="10">
        <v>8</v>
      </c>
      <c r="N62" s="59">
        <f t="shared" si="4"/>
        <v>43.792000000000002</v>
      </c>
      <c r="O62" s="53">
        <f t="shared" si="5"/>
        <v>591.19200000000001</v>
      </c>
      <c r="P62" s="49">
        <v>4.1100000000000003</v>
      </c>
      <c r="Q62" s="10">
        <f t="shared" si="6"/>
        <v>575.40000000000009</v>
      </c>
      <c r="R62" s="10">
        <v>8</v>
      </c>
      <c r="S62" s="59">
        <f t="shared" si="7"/>
        <v>46.032000000000011</v>
      </c>
      <c r="T62" s="56">
        <f t="shared" si="8"/>
        <v>621.43200000000013</v>
      </c>
      <c r="U62" s="52"/>
      <c r="V62" s="59"/>
      <c r="W62" s="10"/>
      <c r="X62" s="59"/>
      <c r="Y62" s="56"/>
      <c r="Z62" s="69"/>
    </row>
    <row r="63" spans="1:26" ht="87">
      <c r="A63" s="8">
        <v>52</v>
      </c>
      <c r="B63" s="11" t="s">
        <v>56</v>
      </c>
      <c r="C63" s="10" t="s">
        <v>2</v>
      </c>
      <c r="D63" s="17">
        <v>5</v>
      </c>
      <c r="E63" s="52">
        <v>17</v>
      </c>
      <c r="F63" s="10">
        <f t="shared" si="0"/>
        <v>85</v>
      </c>
      <c r="G63" s="10">
        <v>23</v>
      </c>
      <c r="H63" s="59">
        <f t="shared" si="1"/>
        <v>19.55</v>
      </c>
      <c r="I63" s="41">
        <f t="shared" si="2"/>
        <v>104.55</v>
      </c>
      <c r="J63" s="47"/>
      <c r="K63" s="52">
        <v>10.85</v>
      </c>
      <c r="L63" s="59">
        <f t="shared" si="3"/>
        <v>54.25</v>
      </c>
      <c r="M63" s="10">
        <v>23</v>
      </c>
      <c r="N63" s="59">
        <f t="shared" si="4"/>
        <v>12.477499999999999</v>
      </c>
      <c r="O63" s="53">
        <f t="shared" si="5"/>
        <v>66.727499999999992</v>
      </c>
      <c r="P63" s="49">
        <v>18.12</v>
      </c>
      <c r="Q63" s="10">
        <f t="shared" si="6"/>
        <v>90.600000000000009</v>
      </c>
      <c r="R63" s="10">
        <v>23</v>
      </c>
      <c r="S63" s="59">
        <f t="shared" si="7"/>
        <v>20.838000000000001</v>
      </c>
      <c r="T63" s="56">
        <f t="shared" si="8"/>
        <v>111.43800000000002</v>
      </c>
      <c r="U63" s="52"/>
      <c r="V63" s="59"/>
      <c r="W63" s="10"/>
      <c r="X63" s="59"/>
      <c r="Y63" s="56"/>
      <c r="Z63" s="69"/>
    </row>
    <row r="64" spans="1:26" ht="44.25" customHeight="1">
      <c r="A64" s="8">
        <v>53</v>
      </c>
      <c r="B64" s="15" t="s">
        <v>86</v>
      </c>
      <c r="C64" s="10" t="s">
        <v>2</v>
      </c>
      <c r="D64" s="17">
        <v>80</v>
      </c>
      <c r="E64" s="52">
        <v>2.2000000000000002</v>
      </c>
      <c r="F64" s="10">
        <f t="shared" si="0"/>
        <v>176</v>
      </c>
      <c r="G64" s="10">
        <v>8</v>
      </c>
      <c r="H64" s="59">
        <f t="shared" si="1"/>
        <v>14.08</v>
      </c>
      <c r="I64" s="41">
        <f t="shared" si="2"/>
        <v>190.08</v>
      </c>
      <c r="J64" s="47"/>
      <c r="K64" s="52">
        <v>2.44</v>
      </c>
      <c r="L64" s="59">
        <f t="shared" si="3"/>
        <v>195.2</v>
      </c>
      <c r="M64" s="10">
        <v>8</v>
      </c>
      <c r="N64" s="59">
        <f t="shared" si="4"/>
        <v>15.616</v>
      </c>
      <c r="O64" s="53">
        <f t="shared" si="5"/>
        <v>210.81599999999997</v>
      </c>
      <c r="P64" s="49">
        <v>2.1</v>
      </c>
      <c r="Q64" s="10">
        <f t="shared" si="6"/>
        <v>168</v>
      </c>
      <c r="R64" s="10">
        <v>8</v>
      </c>
      <c r="S64" s="59">
        <f t="shared" si="7"/>
        <v>13.44</v>
      </c>
      <c r="T64" s="56">
        <f t="shared" si="8"/>
        <v>181.44</v>
      </c>
      <c r="U64" s="52"/>
      <c r="V64" s="59"/>
      <c r="W64" s="10"/>
      <c r="X64" s="59"/>
      <c r="Y64" s="56"/>
      <c r="Z64" s="69"/>
    </row>
    <row r="65" spans="1:26" ht="42.75" customHeight="1">
      <c r="A65" s="8">
        <v>54</v>
      </c>
      <c r="B65" s="12" t="s">
        <v>57</v>
      </c>
      <c r="C65" s="10" t="s">
        <v>6</v>
      </c>
      <c r="D65" s="17">
        <v>400</v>
      </c>
      <c r="E65" s="52">
        <v>0.5</v>
      </c>
      <c r="F65" s="10">
        <f t="shared" si="0"/>
        <v>200</v>
      </c>
      <c r="G65" s="10">
        <v>8</v>
      </c>
      <c r="H65" s="59">
        <f t="shared" si="1"/>
        <v>16</v>
      </c>
      <c r="I65" s="41">
        <f t="shared" si="2"/>
        <v>216</v>
      </c>
      <c r="J65" s="47"/>
      <c r="K65" s="52">
        <v>0.53</v>
      </c>
      <c r="L65" s="59">
        <f t="shared" si="3"/>
        <v>212</v>
      </c>
      <c r="M65" s="10">
        <v>8</v>
      </c>
      <c r="N65" s="59">
        <f t="shared" si="4"/>
        <v>16.96</v>
      </c>
      <c r="O65" s="53">
        <f t="shared" si="5"/>
        <v>228.96</v>
      </c>
      <c r="P65" s="49">
        <v>0.37</v>
      </c>
      <c r="Q65" s="10">
        <f t="shared" si="6"/>
        <v>148</v>
      </c>
      <c r="R65" s="10">
        <v>8</v>
      </c>
      <c r="S65" s="59">
        <f t="shared" si="7"/>
        <v>11.84</v>
      </c>
      <c r="T65" s="56">
        <f t="shared" si="8"/>
        <v>159.84</v>
      </c>
      <c r="U65" s="52"/>
      <c r="V65" s="59"/>
      <c r="W65" s="10"/>
      <c r="X65" s="59"/>
      <c r="Y65" s="56"/>
      <c r="Z65" s="69"/>
    </row>
    <row r="66" spans="1:26" ht="42.75" customHeight="1">
      <c r="A66" s="8">
        <v>55</v>
      </c>
      <c r="B66" s="12" t="s">
        <v>174</v>
      </c>
      <c r="C66" s="10" t="s">
        <v>2</v>
      </c>
      <c r="D66" s="17">
        <v>50</v>
      </c>
      <c r="E66" s="52"/>
      <c r="F66" s="10"/>
      <c r="G66" s="10"/>
      <c r="H66" s="59"/>
      <c r="I66" s="41"/>
      <c r="J66" s="47"/>
      <c r="K66" s="52"/>
      <c r="L66" s="59"/>
      <c r="M66" s="10"/>
      <c r="N66" s="59"/>
      <c r="O66" s="53"/>
      <c r="P66" s="49"/>
      <c r="Q66" s="10"/>
      <c r="R66" s="10"/>
      <c r="S66" s="59"/>
      <c r="T66" s="56"/>
      <c r="U66" s="52"/>
      <c r="V66" s="59"/>
      <c r="W66" s="10"/>
      <c r="X66" s="59"/>
      <c r="Y66" s="56"/>
      <c r="Z66" s="69"/>
    </row>
    <row r="67" spans="1:26" ht="43.5" customHeight="1">
      <c r="A67" s="8">
        <v>56</v>
      </c>
      <c r="B67" s="15" t="s">
        <v>47</v>
      </c>
      <c r="C67" s="10" t="s">
        <v>2</v>
      </c>
      <c r="D67" s="17">
        <v>10</v>
      </c>
      <c r="E67" s="52">
        <v>0.37</v>
      </c>
      <c r="F67" s="10">
        <f t="shared" si="0"/>
        <v>3.7</v>
      </c>
      <c r="G67" s="10">
        <v>5</v>
      </c>
      <c r="H67" s="59">
        <f t="shared" si="1"/>
        <v>0.185</v>
      </c>
      <c r="I67" s="41">
        <f t="shared" si="2"/>
        <v>3.8850000000000002</v>
      </c>
      <c r="J67" s="47"/>
      <c r="K67" s="52">
        <v>0.47</v>
      </c>
      <c r="L67" s="59">
        <f t="shared" si="3"/>
        <v>4.6999999999999993</v>
      </c>
      <c r="M67" s="10">
        <v>5</v>
      </c>
      <c r="N67" s="59">
        <f t="shared" si="4"/>
        <v>0.23499999999999996</v>
      </c>
      <c r="O67" s="53">
        <f t="shared" si="5"/>
        <v>4.9349999999999996</v>
      </c>
      <c r="P67" s="49">
        <v>0.52</v>
      </c>
      <c r="Q67" s="10">
        <f t="shared" si="6"/>
        <v>5.2</v>
      </c>
      <c r="R67" s="64">
        <v>23</v>
      </c>
      <c r="S67" s="59">
        <f t="shared" si="7"/>
        <v>1.1960000000000002</v>
      </c>
      <c r="T67" s="56">
        <f t="shared" si="8"/>
        <v>6.3960000000000008</v>
      </c>
      <c r="U67" s="52"/>
      <c r="V67" s="59"/>
      <c r="W67" s="10"/>
      <c r="X67" s="59"/>
      <c r="Y67" s="56"/>
      <c r="Z67" s="69"/>
    </row>
    <row r="68" spans="1:26" ht="43.5" customHeight="1">
      <c r="A68" s="8">
        <v>57</v>
      </c>
      <c r="B68" s="15" t="s">
        <v>87</v>
      </c>
      <c r="C68" s="10" t="s">
        <v>2</v>
      </c>
      <c r="D68" s="17">
        <v>500</v>
      </c>
      <c r="E68" s="52">
        <v>1.2</v>
      </c>
      <c r="F68" s="10">
        <f t="shared" si="0"/>
        <v>600</v>
      </c>
      <c r="G68" s="10">
        <v>8</v>
      </c>
      <c r="H68" s="59">
        <f t="shared" si="1"/>
        <v>48</v>
      </c>
      <c r="I68" s="41">
        <f t="shared" si="2"/>
        <v>648</v>
      </c>
      <c r="J68" s="47"/>
      <c r="K68" s="52">
        <v>0.99</v>
      </c>
      <c r="L68" s="59">
        <f t="shared" si="3"/>
        <v>495</v>
      </c>
      <c r="M68" s="10">
        <v>8</v>
      </c>
      <c r="N68" s="59">
        <f t="shared" si="4"/>
        <v>39.6</v>
      </c>
      <c r="O68" s="53">
        <f t="shared" si="5"/>
        <v>534.6</v>
      </c>
      <c r="P68" s="49">
        <v>1.06</v>
      </c>
      <c r="Q68" s="10">
        <f t="shared" si="6"/>
        <v>530</v>
      </c>
      <c r="R68" s="10">
        <v>8</v>
      </c>
      <c r="S68" s="59">
        <f t="shared" si="7"/>
        <v>42.4</v>
      </c>
      <c r="T68" s="56">
        <f t="shared" si="8"/>
        <v>572.4</v>
      </c>
      <c r="U68" s="52"/>
      <c r="V68" s="59"/>
      <c r="W68" s="10"/>
      <c r="X68" s="59"/>
      <c r="Y68" s="56"/>
      <c r="Z68" s="69"/>
    </row>
    <row r="69" spans="1:26" ht="44.25" customHeight="1">
      <c r="A69" s="8">
        <v>58</v>
      </c>
      <c r="B69" s="11" t="s">
        <v>41</v>
      </c>
      <c r="C69" s="10" t="s">
        <v>3</v>
      </c>
      <c r="D69" s="17">
        <v>200</v>
      </c>
      <c r="E69" s="52">
        <v>2</v>
      </c>
      <c r="F69" s="10">
        <f t="shared" si="0"/>
        <v>400</v>
      </c>
      <c r="G69" s="10">
        <v>5</v>
      </c>
      <c r="H69" s="59">
        <f t="shared" si="1"/>
        <v>20</v>
      </c>
      <c r="I69" s="41">
        <f t="shared" si="2"/>
        <v>420</v>
      </c>
      <c r="J69" s="47"/>
      <c r="K69" s="52">
        <v>2.3199999999999998</v>
      </c>
      <c r="L69" s="59">
        <f t="shared" si="3"/>
        <v>463.99999999999994</v>
      </c>
      <c r="M69" s="10">
        <v>5</v>
      </c>
      <c r="N69" s="59">
        <f t="shared" si="4"/>
        <v>23.199999999999996</v>
      </c>
      <c r="O69" s="53">
        <f t="shared" si="5"/>
        <v>487.19999999999993</v>
      </c>
      <c r="P69" s="49">
        <v>2.56</v>
      </c>
      <c r="Q69" s="10">
        <f t="shared" si="6"/>
        <v>512</v>
      </c>
      <c r="R69" s="10">
        <v>5</v>
      </c>
      <c r="S69" s="59">
        <f t="shared" si="7"/>
        <v>25.6</v>
      </c>
      <c r="T69" s="56">
        <f t="shared" si="8"/>
        <v>537.6</v>
      </c>
      <c r="U69" s="52"/>
      <c r="V69" s="59"/>
      <c r="W69" s="10"/>
      <c r="X69" s="59"/>
      <c r="Y69" s="56"/>
      <c r="Z69" s="69"/>
    </row>
    <row r="70" spans="1:26" ht="57">
      <c r="A70" s="8">
        <v>59</v>
      </c>
      <c r="B70" s="11" t="s">
        <v>177</v>
      </c>
      <c r="C70" s="10" t="s">
        <v>2</v>
      </c>
      <c r="D70" s="17">
        <v>100</v>
      </c>
      <c r="E70" s="52">
        <v>3.6</v>
      </c>
      <c r="F70" s="10">
        <f t="shared" ref="F70" si="18">E70*D70</f>
        <v>360</v>
      </c>
      <c r="G70" s="10">
        <v>5</v>
      </c>
      <c r="H70" s="59">
        <f t="shared" ref="H70" si="19">G70*F70/100</f>
        <v>18</v>
      </c>
      <c r="I70" s="41">
        <f t="shared" ref="I70" si="20">H70+F70</f>
        <v>378</v>
      </c>
      <c r="J70" s="47"/>
      <c r="K70" s="52">
        <v>4.8600000000000003</v>
      </c>
      <c r="L70" s="59">
        <f t="shared" ref="L70" si="21">K70*D70</f>
        <v>486.00000000000006</v>
      </c>
      <c r="M70" s="10">
        <v>5</v>
      </c>
      <c r="N70" s="59">
        <f t="shared" ref="N70" si="22">M70*L70/100</f>
        <v>24.300000000000004</v>
      </c>
      <c r="O70" s="53">
        <f t="shared" ref="O70" si="23">N70+L70</f>
        <v>510.30000000000007</v>
      </c>
      <c r="P70" s="49">
        <v>4.13</v>
      </c>
      <c r="Q70" s="10">
        <f t="shared" ref="Q70" si="24">P70*D70</f>
        <v>413</v>
      </c>
      <c r="R70" s="10">
        <v>5</v>
      </c>
      <c r="S70" s="59">
        <f t="shared" ref="S70" si="25">R70*Q70/100</f>
        <v>20.65</v>
      </c>
      <c r="T70" s="56">
        <f t="shared" ref="T70" si="26">S70+Q70</f>
        <v>433.65</v>
      </c>
      <c r="U70" s="52"/>
      <c r="V70" s="59"/>
      <c r="W70" s="10"/>
      <c r="X70" s="59"/>
      <c r="Y70" s="56"/>
      <c r="Z70" s="69"/>
    </row>
    <row r="71" spans="1:26" ht="57">
      <c r="A71" s="8">
        <v>60</v>
      </c>
      <c r="B71" s="11" t="s">
        <v>42</v>
      </c>
      <c r="C71" s="10" t="s">
        <v>2</v>
      </c>
      <c r="D71" s="17">
        <v>200</v>
      </c>
      <c r="E71" s="52">
        <v>3.6</v>
      </c>
      <c r="F71" s="10">
        <f t="shared" si="0"/>
        <v>720</v>
      </c>
      <c r="G71" s="10">
        <v>5</v>
      </c>
      <c r="H71" s="59">
        <f t="shared" si="1"/>
        <v>36</v>
      </c>
      <c r="I71" s="41">
        <f t="shared" si="2"/>
        <v>756</v>
      </c>
      <c r="J71" s="47"/>
      <c r="K71" s="52">
        <v>4.8600000000000003</v>
      </c>
      <c r="L71" s="59">
        <f t="shared" si="3"/>
        <v>972.00000000000011</v>
      </c>
      <c r="M71" s="10">
        <v>5</v>
      </c>
      <c r="N71" s="59">
        <f t="shared" si="4"/>
        <v>48.600000000000009</v>
      </c>
      <c r="O71" s="53">
        <f t="shared" si="5"/>
        <v>1020.6000000000001</v>
      </c>
      <c r="P71" s="49">
        <v>4.13</v>
      </c>
      <c r="Q71" s="10">
        <f t="shared" si="6"/>
        <v>826</v>
      </c>
      <c r="R71" s="10">
        <v>5</v>
      </c>
      <c r="S71" s="59">
        <f t="shared" si="7"/>
        <v>41.3</v>
      </c>
      <c r="T71" s="56">
        <f t="shared" si="8"/>
        <v>867.3</v>
      </c>
      <c r="U71" s="52"/>
      <c r="V71" s="59"/>
      <c r="W71" s="10"/>
      <c r="X71" s="59"/>
      <c r="Y71" s="56"/>
      <c r="Z71" s="69"/>
    </row>
    <row r="72" spans="1:26" ht="60.75" customHeight="1">
      <c r="A72" s="8">
        <v>61</v>
      </c>
      <c r="B72" s="11" t="s">
        <v>43</v>
      </c>
      <c r="C72" s="10" t="s">
        <v>2</v>
      </c>
      <c r="D72" s="17">
        <v>200</v>
      </c>
      <c r="E72" s="52">
        <v>3.6</v>
      </c>
      <c r="F72" s="10">
        <f t="shared" si="0"/>
        <v>720</v>
      </c>
      <c r="G72" s="10">
        <v>5</v>
      </c>
      <c r="H72" s="59">
        <f t="shared" si="1"/>
        <v>36</v>
      </c>
      <c r="I72" s="41">
        <f t="shared" si="2"/>
        <v>756</v>
      </c>
      <c r="J72" s="47"/>
      <c r="K72" s="52">
        <v>4.04</v>
      </c>
      <c r="L72" s="59">
        <f t="shared" si="3"/>
        <v>808</v>
      </c>
      <c r="M72" s="10">
        <v>5</v>
      </c>
      <c r="N72" s="59">
        <f t="shared" si="4"/>
        <v>40.4</v>
      </c>
      <c r="O72" s="53">
        <f t="shared" si="5"/>
        <v>848.4</v>
      </c>
      <c r="P72" s="49">
        <v>4.03</v>
      </c>
      <c r="Q72" s="10">
        <f t="shared" si="6"/>
        <v>806</v>
      </c>
      <c r="R72" s="10">
        <v>5</v>
      </c>
      <c r="S72" s="59">
        <f t="shared" si="7"/>
        <v>40.299999999999997</v>
      </c>
      <c r="T72" s="56">
        <f t="shared" si="8"/>
        <v>846.3</v>
      </c>
      <c r="U72" s="52"/>
      <c r="V72" s="59"/>
      <c r="W72" s="10"/>
      <c r="X72" s="59"/>
      <c r="Y72" s="56"/>
      <c r="Z72" s="69"/>
    </row>
    <row r="73" spans="1:26" ht="58.5" customHeight="1">
      <c r="A73" s="8">
        <v>62</v>
      </c>
      <c r="B73" s="11" t="s">
        <v>88</v>
      </c>
      <c r="C73" s="10" t="s">
        <v>2</v>
      </c>
      <c r="D73" s="17">
        <v>200</v>
      </c>
      <c r="E73" s="52">
        <v>1.8</v>
      </c>
      <c r="F73" s="10">
        <f t="shared" si="0"/>
        <v>360</v>
      </c>
      <c r="G73" s="10">
        <v>5</v>
      </c>
      <c r="H73" s="59">
        <f t="shared" si="1"/>
        <v>18</v>
      </c>
      <c r="I73" s="41">
        <f t="shared" si="2"/>
        <v>378</v>
      </c>
      <c r="J73" s="47"/>
      <c r="K73" s="52">
        <v>2.0699999999999998</v>
      </c>
      <c r="L73" s="59">
        <f t="shared" si="3"/>
        <v>413.99999999999994</v>
      </c>
      <c r="M73" s="10">
        <v>5</v>
      </c>
      <c r="N73" s="59">
        <f t="shared" si="4"/>
        <v>20.699999999999996</v>
      </c>
      <c r="O73" s="53">
        <f t="shared" si="5"/>
        <v>434.69999999999993</v>
      </c>
      <c r="P73" s="49">
        <v>2.9</v>
      </c>
      <c r="Q73" s="10">
        <f t="shared" si="6"/>
        <v>580</v>
      </c>
      <c r="R73" s="10">
        <v>5</v>
      </c>
      <c r="S73" s="59">
        <f t="shared" si="7"/>
        <v>29</v>
      </c>
      <c r="T73" s="56">
        <f t="shared" si="8"/>
        <v>609</v>
      </c>
      <c r="U73" s="52"/>
      <c r="V73" s="59"/>
      <c r="W73" s="10"/>
      <c r="X73" s="59"/>
      <c r="Y73" s="56"/>
      <c r="Z73" s="69"/>
    </row>
    <row r="74" spans="1:26" ht="58.5" customHeight="1">
      <c r="A74" s="8">
        <v>63</v>
      </c>
      <c r="B74" s="11" t="s">
        <v>176</v>
      </c>
      <c r="C74" s="10" t="s">
        <v>2</v>
      </c>
      <c r="D74" s="17">
        <v>100</v>
      </c>
      <c r="E74" s="52">
        <v>1.8</v>
      </c>
      <c r="F74" s="10">
        <f t="shared" ref="F74" si="27">E74*D74</f>
        <v>180</v>
      </c>
      <c r="G74" s="10">
        <v>5</v>
      </c>
      <c r="H74" s="59">
        <f t="shared" ref="H74" si="28">G74*F74/100</f>
        <v>9</v>
      </c>
      <c r="I74" s="41">
        <f t="shared" ref="I74" si="29">H74+F74</f>
        <v>189</v>
      </c>
      <c r="J74" s="47"/>
      <c r="K74" s="52">
        <v>2.0699999999999998</v>
      </c>
      <c r="L74" s="59">
        <f t="shared" ref="L74" si="30">K74*D74</f>
        <v>206.99999999999997</v>
      </c>
      <c r="M74" s="10">
        <v>5</v>
      </c>
      <c r="N74" s="59">
        <f t="shared" ref="N74" si="31">M74*L74/100</f>
        <v>10.349999999999998</v>
      </c>
      <c r="O74" s="53">
        <f t="shared" ref="O74" si="32">N74+L74</f>
        <v>217.34999999999997</v>
      </c>
      <c r="P74" s="49">
        <v>2.9</v>
      </c>
      <c r="Q74" s="10">
        <f t="shared" ref="Q74" si="33">P74*D74</f>
        <v>290</v>
      </c>
      <c r="R74" s="10">
        <v>5</v>
      </c>
      <c r="S74" s="59">
        <f t="shared" ref="S74" si="34">R74*Q74/100</f>
        <v>14.5</v>
      </c>
      <c r="T74" s="56">
        <f t="shared" ref="T74" si="35">S74+Q74</f>
        <v>304.5</v>
      </c>
      <c r="U74" s="52"/>
      <c r="V74" s="59"/>
      <c r="W74" s="10"/>
      <c r="X74" s="59"/>
      <c r="Y74" s="56"/>
      <c r="Z74" s="69"/>
    </row>
    <row r="75" spans="1:26" ht="43.5" customHeight="1">
      <c r="A75" s="8">
        <v>64</v>
      </c>
      <c r="B75" s="15" t="s">
        <v>12</v>
      </c>
      <c r="C75" s="10" t="s">
        <v>2</v>
      </c>
      <c r="D75" s="17">
        <v>200</v>
      </c>
      <c r="E75" s="52">
        <v>0.5</v>
      </c>
      <c r="F75" s="10">
        <f t="shared" si="0"/>
        <v>100</v>
      </c>
      <c r="G75" s="10">
        <v>8</v>
      </c>
      <c r="H75" s="59">
        <f t="shared" si="1"/>
        <v>8</v>
      </c>
      <c r="I75" s="41">
        <f t="shared" si="2"/>
        <v>108</v>
      </c>
      <c r="J75" s="47"/>
      <c r="K75" s="52">
        <v>0.42</v>
      </c>
      <c r="L75" s="59">
        <f t="shared" si="3"/>
        <v>84</v>
      </c>
      <c r="M75" s="10">
        <v>8</v>
      </c>
      <c r="N75" s="59">
        <f t="shared" si="4"/>
        <v>6.72</v>
      </c>
      <c r="O75" s="53">
        <f t="shared" si="5"/>
        <v>90.72</v>
      </c>
      <c r="P75" s="49">
        <v>0.52</v>
      </c>
      <c r="Q75" s="10">
        <f t="shared" si="6"/>
        <v>104</v>
      </c>
      <c r="R75" s="10">
        <v>8</v>
      </c>
      <c r="S75" s="59">
        <f t="shared" si="7"/>
        <v>8.32</v>
      </c>
      <c r="T75" s="56">
        <f t="shared" si="8"/>
        <v>112.32</v>
      </c>
      <c r="U75" s="52"/>
      <c r="V75" s="59"/>
      <c r="W75" s="10"/>
      <c r="X75" s="59"/>
      <c r="Y75" s="56"/>
      <c r="Z75" s="69"/>
    </row>
    <row r="76" spans="1:26" ht="44.25" customHeight="1">
      <c r="A76" s="8">
        <v>65</v>
      </c>
      <c r="B76" s="15" t="s">
        <v>13</v>
      </c>
      <c r="C76" s="10" t="s">
        <v>2</v>
      </c>
      <c r="D76" s="17">
        <v>5</v>
      </c>
      <c r="E76" s="52">
        <v>9</v>
      </c>
      <c r="F76" s="10">
        <f t="shared" si="0"/>
        <v>45</v>
      </c>
      <c r="G76" s="10">
        <v>23</v>
      </c>
      <c r="H76" s="59">
        <f t="shared" si="1"/>
        <v>10.35</v>
      </c>
      <c r="I76" s="41">
        <f t="shared" si="2"/>
        <v>55.35</v>
      </c>
      <c r="J76" s="47"/>
      <c r="K76" s="52">
        <v>9</v>
      </c>
      <c r="L76" s="59">
        <f t="shared" si="3"/>
        <v>45</v>
      </c>
      <c r="M76" s="10">
        <v>23</v>
      </c>
      <c r="N76" s="59">
        <f t="shared" si="4"/>
        <v>10.35</v>
      </c>
      <c r="O76" s="53">
        <f t="shared" si="5"/>
        <v>55.35</v>
      </c>
      <c r="P76" s="49">
        <v>4.5999999999999996</v>
      </c>
      <c r="Q76" s="10">
        <f t="shared" si="6"/>
        <v>23</v>
      </c>
      <c r="R76" s="10">
        <v>23</v>
      </c>
      <c r="S76" s="59">
        <f t="shared" si="7"/>
        <v>5.29</v>
      </c>
      <c r="T76" s="56">
        <f t="shared" si="8"/>
        <v>28.29</v>
      </c>
      <c r="U76" s="52"/>
      <c r="V76" s="59"/>
      <c r="W76" s="10"/>
      <c r="X76" s="59"/>
      <c r="Y76" s="56"/>
      <c r="Z76" s="69"/>
    </row>
    <row r="77" spans="1:26" ht="55.5">
      <c r="A77" s="8">
        <v>66</v>
      </c>
      <c r="B77" s="15" t="s">
        <v>89</v>
      </c>
      <c r="C77" s="10" t="s">
        <v>2</v>
      </c>
      <c r="D77" s="17">
        <v>100</v>
      </c>
      <c r="E77" s="52">
        <v>1.8</v>
      </c>
      <c r="F77" s="10">
        <f t="shared" si="0"/>
        <v>180</v>
      </c>
      <c r="G77" s="10">
        <v>8</v>
      </c>
      <c r="H77" s="59">
        <f t="shared" si="1"/>
        <v>14.4</v>
      </c>
      <c r="I77" s="41">
        <f t="shared" si="2"/>
        <v>194.4</v>
      </c>
      <c r="J77" s="47"/>
      <c r="K77" s="52">
        <v>2.0699999999999998</v>
      </c>
      <c r="L77" s="59">
        <f t="shared" si="3"/>
        <v>206.99999999999997</v>
      </c>
      <c r="M77" s="10">
        <v>8</v>
      </c>
      <c r="N77" s="59">
        <f t="shared" si="4"/>
        <v>16.559999999999999</v>
      </c>
      <c r="O77" s="53">
        <f t="shared" si="5"/>
        <v>223.55999999999997</v>
      </c>
      <c r="P77" s="49">
        <v>1.78</v>
      </c>
      <c r="Q77" s="10">
        <f t="shared" si="6"/>
        <v>178</v>
      </c>
      <c r="R77" s="10">
        <v>8</v>
      </c>
      <c r="S77" s="59">
        <f t="shared" si="7"/>
        <v>14.24</v>
      </c>
      <c r="T77" s="56">
        <f t="shared" si="8"/>
        <v>192.24</v>
      </c>
      <c r="U77" s="52"/>
      <c r="V77" s="59"/>
      <c r="W77" s="10"/>
      <c r="X77" s="59"/>
      <c r="Y77" s="56"/>
      <c r="Z77" s="69"/>
    </row>
    <row r="78" spans="1:26" ht="42.75" customHeight="1">
      <c r="A78" s="8">
        <v>67</v>
      </c>
      <c r="B78" s="15" t="s">
        <v>14</v>
      </c>
      <c r="C78" s="10" t="s">
        <v>2</v>
      </c>
      <c r="D78" s="17">
        <v>200</v>
      </c>
      <c r="E78" s="52">
        <v>0.4</v>
      </c>
      <c r="F78" s="10">
        <f t="shared" si="0"/>
        <v>80</v>
      </c>
      <c r="G78" s="17">
        <v>23</v>
      </c>
      <c r="H78" s="59">
        <f t="shared" si="1"/>
        <v>18.399999999999999</v>
      </c>
      <c r="I78" s="41">
        <f t="shared" si="2"/>
        <v>98.4</v>
      </c>
      <c r="J78" s="47"/>
      <c r="K78" s="52">
        <v>0.36</v>
      </c>
      <c r="L78" s="59">
        <f t="shared" si="3"/>
        <v>72</v>
      </c>
      <c r="M78" s="17">
        <v>23</v>
      </c>
      <c r="N78" s="59">
        <f t="shared" si="4"/>
        <v>16.559999999999999</v>
      </c>
      <c r="O78" s="53">
        <f t="shared" si="5"/>
        <v>88.56</v>
      </c>
      <c r="P78" s="49">
        <v>0.34</v>
      </c>
      <c r="Q78" s="10">
        <f t="shared" si="6"/>
        <v>68</v>
      </c>
      <c r="R78" s="17">
        <v>23</v>
      </c>
      <c r="S78" s="59">
        <f t="shared" si="7"/>
        <v>15.64</v>
      </c>
      <c r="T78" s="56">
        <f t="shared" si="8"/>
        <v>83.64</v>
      </c>
      <c r="U78" s="52"/>
      <c r="V78" s="59"/>
      <c r="W78" s="17"/>
      <c r="X78" s="59"/>
      <c r="Y78" s="56"/>
      <c r="Z78" s="69"/>
    </row>
    <row r="79" spans="1:26" ht="41.25">
      <c r="A79" s="8">
        <v>68</v>
      </c>
      <c r="B79" s="45" t="s">
        <v>44</v>
      </c>
      <c r="C79" s="17" t="s">
        <v>2</v>
      </c>
      <c r="D79" s="17">
        <v>100</v>
      </c>
      <c r="E79" s="54">
        <v>0.3</v>
      </c>
      <c r="F79" s="10">
        <f t="shared" si="0"/>
        <v>30</v>
      </c>
      <c r="G79" s="10">
        <v>5</v>
      </c>
      <c r="H79" s="59">
        <f t="shared" si="1"/>
        <v>1.5</v>
      </c>
      <c r="I79" s="41">
        <f t="shared" si="2"/>
        <v>31.5</v>
      </c>
      <c r="J79" s="47"/>
      <c r="K79" s="54">
        <v>0.35</v>
      </c>
      <c r="L79" s="59">
        <f t="shared" si="3"/>
        <v>35</v>
      </c>
      <c r="M79" s="10">
        <v>5</v>
      </c>
      <c r="N79" s="59">
        <f t="shared" si="4"/>
        <v>1.75</v>
      </c>
      <c r="O79" s="53">
        <f t="shared" si="5"/>
        <v>36.75</v>
      </c>
      <c r="P79" s="50">
        <v>0.32</v>
      </c>
      <c r="Q79" s="10">
        <f t="shared" si="6"/>
        <v>32</v>
      </c>
      <c r="R79" s="10">
        <v>5</v>
      </c>
      <c r="S79" s="59">
        <f t="shared" si="7"/>
        <v>1.6</v>
      </c>
      <c r="T79" s="56">
        <f t="shared" si="8"/>
        <v>33.6</v>
      </c>
      <c r="U79" s="54"/>
      <c r="V79" s="59"/>
      <c r="W79" s="10"/>
      <c r="X79" s="59"/>
      <c r="Y79" s="56"/>
      <c r="Z79" s="69"/>
    </row>
    <row r="80" spans="1:26" ht="45.75" customHeight="1">
      <c r="A80" s="8">
        <v>69</v>
      </c>
      <c r="B80" s="15" t="s">
        <v>90</v>
      </c>
      <c r="C80" s="10" t="s">
        <v>2</v>
      </c>
      <c r="D80" s="17">
        <v>150</v>
      </c>
      <c r="E80" s="52">
        <v>0.3</v>
      </c>
      <c r="F80" s="10">
        <f t="shared" si="0"/>
        <v>45</v>
      </c>
      <c r="G80" s="10">
        <v>8</v>
      </c>
      <c r="H80" s="59">
        <f t="shared" si="1"/>
        <v>3.6</v>
      </c>
      <c r="I80" s="41">
        <f t="shared" si="2"/>
        <v>48.6</v>
      </c>
      <c r="J80" s="47"/>
      <c r="K80" s="52">
        <v>0.28999999999999998</v>
      </c>
      <c r="L80" s="59">
        <f t="shared" si="3"/>
        <v>43.5</v>
      </c>
      <c r="M80" s="10">
        <v>8</v>
      </c>
      <c r="N80" s="59">
        <f t="shared" si="4"/>
        <v>3.48</v>
      </c>
      <c r="O80" s="53">
        <f t="shared" si="5"/>
        <v>46.98</v>
      </c>
      <c r="P80" s="49">
        <v>0.31</v>
      </c>
      <c r="Q80" s="10">
        <f t="shared" si="6"/>
        <v>46.5</v>
      </c>
      <c r="R80" s="10">
        <v>8</v>
      </c>
      <c r="S80" s="59">
        <f t="shared" si="7"/>
        <v>3.72</v>
      </c>
      <c r="T80" s="56">
        <f t="shared" si="8"/>
        <v>50.22</v>
      </c>
      <c r="U80" s="52"/>
      <c r="V80" s="59"/>
      <c r="W80" s="10"/>
      <c r="X80" s="59"/>
      <c r="Y80" s="56"/>
      <c r="Z80" s="69"/>
    </row>
    <row r="81" spans="1:26" ht="54">
      <c r="A81" s="8">
        <v>70</v>
      </c>
      <c r="B81" s="11" t="s">
        <v>91</v>
      </c>
      <c r="C81" s="10" t="s">
        <v>2</v>
      </c>
      <c r="D81" s="17">
        <v>250</v>
      </c>
      <c r="E81" s="52">
        <v>4.3</v>
      </c>
      <c r="F81" s="10">
        <f t="shared" si="0"/>
        <v>1075</v>
      </c>
      <c r="G81" s="10">
        <v>8</v>
      </c>
      <c r="H81" s="59">
        <f t="shared" si="1"/>
        <v>86</v>
      </c>
      <c r="I81" s="41">
        <f t="shared" si="2"/>
        <v>1161</v>
      </c>
      <c r="J81" s="47"/>
      <c r="K81" s="52">
        <v>4.1500000000000004</v>
      </c>
      <c r="L81" s="59">
        <f t="shared" si="3"/>
        <v>1037.5</v>
      </c>
      <c r="M81" s="10">
        <v>8</v>
      </c>
      <c r="N81" s="59">
        <f t="shared" si="4"/>
        <v>83</v>
      </c>
      <c r="O81" s="53">
        <f t="shared" si="5"/>
        <v>1120.5</v>
      </c>
      <c r="P81" s="49">
        <v>4.5999999999999996</v>
      </c>
      <c r="Q81" s="10">
        <f t="shared" si="6"/>
        <v>1150</v>
      </c>
      <c r="R81" s="10">
        <v>8</v>
      </c>
      <c r="S81" s="59">
        <f t="shared" si="7"/>
        <v>92</v>
      </c>
      <c r="T81" s="56">
        <f t="shared" si="8"/>
        <v>1242</v>
      </c>
      <c r="U81" s="52"/>
      <c r="V81" s="59"/>
      <c r="W81" s="10"/>
      <c r="X81" s="59"/>
      <c r="Y81" s="56"/>
      <c r="Z81" s="69"/>
    </row>
    <row r="82" spans="1:26" ht="58.5" customHeight="1">
      <c r="A82" s="8">
        <v>71</v>
      </c>
      <c r="B82" s="11" t="s">
        <v>92</v>
      </c>
      <c r="C82" s="10" t="s">
        <v>1</v>
      </c>
      <c r="D82" s="17">
        <v>200</v>
      </c>
      <c r="E82" s="52">
        <v>3</v>
      </c>
      <c r="F82" s="10">
        <f t="shared" si="0"/>
        <v>600</v>
      </c>
      <c r="G82" s="10">
        <v>5</v>
      </c>
      <c r="H82" s="59">
        <f t="shared" si="1"/>
        <v>30</v>
      </c>
      <c r="I82" s="41">
        <f t="shared" si="2"/>
        <v>630</v>
      </c>
      <c r="J82" s="47"/>
      <c r="K82" s="52">
        <v>4.84</v>
      </c>
      <c r="L82" s="59">
        <f t="shared" si="3"/>
        <v>968</v>
      </c>
      <c r="M82" s="10">
        <v>5</v>
      </c>
      <c r="N82" s="59">
        <f t="shared" si="4"/>
        <v>48.4</v>
      </c>
      <c r="O82" s="53">
        <f t="shared" si="5"/>
        <v>1016.4</v>
      </c>
      <c r="P82" s="49">
        <v>2.8</v>
      </c>
      <c r="Q82" s="10">
        <f t="shared" si="6"/>
        <v>560</v>
      </c>
      <c r="R82" s="10">
        <v>5</v>
      </c>
      <c r="S82" s="59">
        <f t="shared" si="7"/>
        <v>28</v>
      </c>
      <c r="T82" s="56">
        <f t="shared" si="8"/>
        <v>588</v>
      </c>
      <c r="U82" s="52"/>
      <c r="V82" s="59"/>
      <c r="W82" s="10"/>
      <c r="X82" s="59"/>
      <c r="Y82" s="56"/>
      <c r="Z82" s="69"/>
    </row>
    <row r="83" spans="1:26" ht="54">
      <c r="A83" s="8">
        <v>72</v>
      </c>
      <c r="B83" s="11" t="s">
        <v>93</v>
      </c>
      <c r="C83" s="10" t="s">
        <v>1</v>
      </c>
      <c r="D83" s="17">
        <v>20</v>
      </c>
      <c r="E83" s="52">
        <v>2.8</v>
      </c>
      <c r="F83" s="10">
        <f t="shared" ref="F83:F156" si="36">E83*D83</f>
        <v>56</v>
      </c>
      <c r="G83" s="10">
        <v>5</v>
      </c>
      <c r="H83" s="59">
        <f t="shared" ref="H83:H156" si="37">G83*F83/100</f>
        <v>2.8</v>
      </c>
      <c r="I83" s="41">
        <f t="shared" ref="I83:I156" si="38">H83+F83</f>
        <v>58.8</v>
      </c>
      <c r="J83" s="47"/>
      <c r="K83" s="52">
        <v>4.2</v>
      </c>
      <c r="L83" s="59">
        <f t="shared" ref="L83:L156" si="39">K83*D83</f>
        <v>84</v>
      </c>
      <c r="M83" s="10">
        <v>5</v>
      </c>
      <c r="N83" s="59">
        <f t="shared" ref="N83:N156" si="40">M83*L83/100</f>
        <v>4.2</v>
      </c>
      <c r="O83" s="53">
        <f t="shared" ref="O83:O156" si="41">N83+L83</f>
        <v>88.2</v>
      </c>
      <c r="P83" s="49">
        <v>2.8</v>
      </c>
      <c r="Q83" s="10">
        <f t="shared" ref="Q83:Q156" si="42">P83*D83</f>
        <v>56</v>
      </c>
      <c r="R83" s="10">
        <v>5</v>
      </c>
      <c r="S83" s="59">
        <f t="shared" ref="S83:S156" si="43">R83*Q83/100</f>
        <v>2.8</v>
      </c>
      <c r="T83" s="56">
        <f t="shared" ref="T83:T156" si="44">S83+Q83</f>
        <v>58.8</v>
      </c>
      <c r="U83" s="52"/>
      <c r="V83" s="59"/>
      <c r="W83" s="10"/>
      <c r="X83" s="59"/>
      <c r="Y83" s="56"/>
      <c r="Z83" s="69"/>
    </row>
    <row r="84" spans="1:26" ht="51" customHeight="1">
      <c r="A84" s="8">
        <v>73</v>
      </c>
      <c r="B84" s="27" t="s">
        <v>94</v>
      </c>
      <c r="C84" s="10" t="s">
        <v>1</v>
      </c>
      <c r="D84" s="17">
        <v>100</v>
      </c>
      <c r="E84" s="52">
        <v>3.2</v>
      </c>
      <c r="F84" s="10">
        <f t="shared" si="36"/>
        <v>320</v>
      </c>
      <c r="G84" s="10">
        <v>5</v>
      </c>
      <c r="H84" s="59">
        <f t="shared" si="37"/>
        <v>16</v>
      </c>
      <c r="I84" s="41">
        <f t="shared" si="38"/>
        <v>336</v>
      </c>
      <c r="J84" s="47"/>
      <c r="K84" s="52">
        <v>3.86</v>
      </c>
      <c r="L84" s="59">
        <f t="shared" si="39"/>
        <v>386</v>
      </c>
      <c r="M84" s="10">
        <v>5</v>
      </c>
      <c r="N84" s="59">
        <f t="shared" si="40"/>
        <v>19.3</v>
      </c>
      <c r="O84" s="53">
        <f t="shared" si="41"/>
        <v>405.3</v>
      </c>
      <c r="P84" s="49">
        <v>5.2</v>
      </c>
      <c r="Q84" s="10">
        <f t="shared" si="42"/>
        <v>520</v>
      </c>
      <c r="R84" s="10">
        <v>5</v>
      </c>
      <c r="S84" s="59">
        <f t="shared" si="43"/>
        <v>26</v>
      </c>
      <c r="T84" s="56">
        <f t="shared" si="44"/>
        <v>546</v>
      </c>
      <c r="U84" s="52"/>
      <c r="V84" s="59"/>
      <c r="W84" s="10"/>
      <c r="X84" s="59"/>
      <c r="Y84" s="56"/>
      <c r="Z84" s="69"/>
    </row>
    <row r="85" spans="1:26" ht="49.5">
      <c r="A85" s="8">
        <v>74</v>
      </c>
      <c r="B85" s="27" t="s">
        <v>95</v>
      </c>
      <c r="C85" s="10" t="s">
        <v>19</v>
      </c>
      <c r="D85" s="17">
        <v>80</v>
      </c>
      <c r="E85" s="52">
        <v>3.2</v>
      </c>
      <c r="F85" s="10">
        <f t="shared" si="36"/>
        <v>256</v>
      </c>
      <c r="G85" s="10">
        <v>5</v>
      </c>
      <c r="H85" s="59">
        <f t="shared" si="37"/>
        <v>12.8</v>
      </c>
      <c r="I85" s="41">
        <f t="shared" si="38"/>
        <v>268.8</v>
      </c>
      <c r="J85" s="47"/>
      <c r="K85" s="52">
        <v>3.86</v>
      </c>
      <c r="L85" s="59">
        <f t="shared" si="39"/>
        <v>308.8</v>
      </c>
      <c r="M85" s="10">
        <v>5</v>
      </c>
      <c r="N85" s="59">
        <f t="shared" si="40"/>
        <v>15.44</v>
      </c>
      <c r="O85" s="53">
        <f t="shared" si="41"/>
        <v>324.24</v>
      </c>
      <c r="P85" s="49">
        <v>5.2</v>
      </c>
      <c r="Q85" s="10">
        <f t="shared" si="42"/>
        <v>416</v>
      </c>
      <c r="R85" s="10">
        <v>5</v>
      </c>
      <c r="S85" s="59">
        <f t="shared" si="43"/>
        <v>20.8</v>
      </c>
      <c r="T85" s="56">
        <f t="shared" si="44"/>
        <v>436.8</v>
      </c>
      <c r="U85" s="52"/>
      <c r="V85" s="59"/>
      <c r="W85" s="10"/>
      <c r="X85" s="59"/>
      <c r="Y85" s="56"/>
      <c r="Z85" s="69"/>
    </row>
    <row r="86" spans="1:26" ht="49.5">
      <c r="A86" s="8">
        <v>75</v>
      </c>
      <c r="B86" s="27" t="s">
        <v>96</v>
      </c>
      <c r="C86" s="10" t="s">
        <v>1</v>
      </c>
      <c r="D86" s="17">
        <v>300</v>
      </c>
      <c r="E86" s="52">
        <v>3</v>
      </c>
      <c r="F86" s="10">
        <f t="shared" si="36"/>
        <v>900</v>
      </c>
      <c r="G86" s="10">
        <v>5</v>
      </c>
      <c r="H86" s="59">
        <f t="shared" si="37"/>
        <v>45</v>
      </c>
      <c r="I86" s="41">
        <f t="shared" si="38"/>
        <v>945</v>
      </c>
      <c r="J86" s="47"/>
      <c r="K86" s="52">
        <v>3.86</v>
      </c>
      <c r="L86" s="59">
        <f t="shared" si="39"/>
        <v>1158</v>
      </c>
      <c r="M86" s="10">
        <v>5</v>
      </c>
      <c r="N86" s="59">
        <f t="shared" si="40"/>
        <v>57.9</v>
      </c>
      <c r="O86" s="53">
        <f t="shared" si="41"/>
        <v>1215.9000000000001</v>
      </c>
      <c r="P86" s="49">
        <v>5.2</v>
      </c>
      <c r="Q86" s="10">
        <f t="shared" si="42"/>
        <v>1560</v>
      </c>
      <c r="R86" s="10">
        <v>5</v>
      </c>
      <c r="S86" s="59">
        <f t="shared" si="43"/>
        <v>78</v>
      </c>
      <c r="T86" s="56">
        <f t="shared" si="44"/>
        <v>1638</v>
      </c>
      <c r="U86" s="52"/>
      <c r="V86" s="59"/>
      <c r="W86" s="10"/>
      <c r="X86" s="59"/>
      <c r="Y86" s="56"/>
      <c r="Z86" s="69"/>
    </row>
    <row r="87" spans="1:26" ht="49.5">
      <c r="A87" s="8">
        <v>76</v>
      </c>
      <c r="B87" s="27" t="s">
        <v>179</v>
      </c>
      <c r="C87" s="10" t="s">
        <v>1</v>
      </c>
      <c r="D87" s="17">
        <v>50</v>
      </c>
      <c r="E87" s="52">
        <v>3</v>
      </c>
      <c r="F87" s="10">
        <f t="shared" ref="F87" si="45">E87*D87</f>
        <v>150</v>
      </c>
      <c r="G87" s="10">
        <v>5</v>
      </c>
      <c r="H87" s="59">
        <f t="shared" ref="H87" si="46">G87*F87/100</f>
        <v>7.5</v>
      </c>
      <c r="I87" s="41">
        <f t="shared" ref="I87" si="47">H87+F87</f>
        <v>157.5</v>
      </c>
      <c r="J87" s="47"/>
      <c r="K87" s="52">
        <v>3.86</v>
      </c>
      <c r="L87" s="59">
        <f t="shared" ref="L87" si="48">K87*D87</f>
        <v>193</v>
      </c>
      <c r="M87" s="10">
        <v>5</v>
      </c>
      <c r="N87" s="59">
        <f t="shared" ref="N87" si="49">M87*L87/100</f>
        <v>9.65</v>
      </c>
      <c r="O87" s="53">
        <f t="shared" ref="O87" si="50">N87+L87</f>
        <v>202.65</v>
      </c>
      <c r="P87" s="49">
        <v>5.2</v>
      </c>
      <c r="Q87" s="10">
        <f t="shared" ref="Q87" si="51">P87*D87</f>
        <v>260</v>
      </c>
      <c r="R87" s="10">
        <v>5</v>
      </c>
      <c r="S87" s="59">
        <f t="shared" ref="S87" si="52">R87*Q87/100</f>
        <v>13</v>
      </c>
      <c r="T87" s="56">
        <f t="shared" ref="T87" si="53">S87+Q87</f>
        <v>273</v>
      </c>
      <c r="U87" s="52"/>
      <c r="V87" s="59"/>
      <c r="W87" s="10"/>
      <c r="X87" s="59"/>
      <c r="Y87" s="56"/>
      <c r="Z87" s="69"/>
    </row>
    <row r="88" spans="1:26" ht="49.5">
      <c r="A88" s="8">
        <v>77</v>
      </c>
      <c r="B88" s="27" t="s">
        <v>153</v>
      </c>
      <c r="C88" s="10" t="s">
        <v>1</v>
      </c>
      <c r="D88" s="17">
        <v>20</v>
      </c>
      <c r="E88" s="52">
        <v>3.2</v>
      </c>
      <c r="F88" s="10">
        <f t="shared" si="36"/>
        <v>64</v>
      </c>
      <c r="G88" s="10">
        <v>5</v>
      </c>
      <c r="H88" s="59">
        <f t="shared" si="37"/>
        <v>3.2</v>
      </c>
      <c r="I88" s="41">
        <f t="shared" si="38"/>
        <v>67.2</v>
      </c>
      <c r="J88" s="47"/>
      <c r="K88" s="52">
        <v>3.86</v>
      </c>
      <c r="L88" s="59">
        <f t="shared" si="39"/>
        <v>77.2</v>
      </c>
      <c r="M88" s="10">
        <v>5</v>
      </c>
      <c r="N88" s="59">
        <f t="shared" si="40"/>
        <v>3.86</v>
      </c>
      <c r="O88" s="53">
        <f t="shared" si="41"/>
        <v>81.06</v>
      </c>
      <c r="P88" s="49">
        <v>5.2</v>
      </c>
      <c r="Q88" s="10">
        <f t="shared" si="42"/>
        <v>104</v>
      </c>
      <c r="R88" s="10">
        <v>5</v>
      </c>
      <c r="S88" s="59">
        <f t="shared" si="43"/>
        <v>5.2</v>
      </c>
      <c r="T88" s="56">
        <f t="shared" si="44"/>
        <v>109.2</v>
      </c>
      <c r="U88" s="52"/>
      <c r="V88" s="59"/>
      <c r="W88" s="10"/>
      <c r="X88" s="59"/>
      <c r="Y88" s="56"/>
      <c r="Z88" s="69"/>
    </row>
    <row r="89" spans="1:26" ht="49.5">
      <c r="A89" s="8">
        <v>78</v>
      </c>
      <c r="B89" s="27" t="s">
        <v>152</v>
      </c>
      <c r="C89" s="10" t="s">
        <v>1</v>
      </c>
      <c r="D89" s="17">
        <v>20</v>
      </c>
      <c r="E89" s="52">
        <v>3.2</v>
      </c>
      <c r="F89" s="10">
        <f t="shared" si="36"/>
        <v>64</v>
      </c>
      <c r="G89" s="10">
        <v>5</v>
      </c>
      <c r="H89" s="59">
        <f t="shared" si="37"/>
        <v>3.2</v>
      </c>
      <c r="I89" s="41">
        <f t="shared" si="38"/>
        <v>67.2</v>
      </c>
      <c r="J89" s="47"/>
      <c r="K89" s="52">
        <v>3.86</v>
      </c>
      <c r="L89" s="59">
        <f t="shared" si="39"/>
        <v>77.2</v>
      </c>
      <c r="M89" s="10">
        <v>5</v>
      </c>
      <c r="N89" s="59">
        <f t="shared" si="40"/>
        <v>3.86</v>
      </c>
      <c r="O89" s="53">
        <f t="shared" si="41"/>
        <v>81.06</v>
      </c>
      <c r="P89" s="49">
        <v>5</v>
      </c>
      <c r="Q89" s="10">
        <f t="shared" si="42"/>
        <v>100</v>
      </c>
      <c r="R89" s="10">
        <v>5</v>
      </c>
      <c r="S89" s="59">
        <f t="shared" si="43"/>
        <v>5</v>
      </c>
      <c r="T89" s="56">
        <f t="shared" si="44"/>
        <v>105</v>
      </c>
      <c r="U89" s="52"/>
      <c r="V89" s="59"/>
      <c r="W89" s="10"/>
      <c r="X89" s="59"/>
      <c r="Y89" s="56"/>
      <c r="Z89" s="69"/>
    </row>
    <row r="90" spans="1:26" ht="52.5">
      <c r="A90" s="8">
        <v>79</v>
      </c>
      <c r="B90" s="34" t="s">
        <v>97</v>
      </c>
      <c r="C90" s="10" t="s">
        <v>1</v>
      </c>
      <c r="D90" s="17">
        <v>100</v>
      </c>
      <c r="E90" s="52">
        <v>3.2</v>
      </c>
      <c r="F90" s="10">
        <f t="shared" si="36"/>
        <v>320</v>
      </c>
      <c r="G90" s="10">
        <v>5</v>
      </c>
      <c r="H90" s="59">
        <f t="shared" si="37"/>
        <v>16</v>
      </c>
      <c r="I90" s="41">
        <f t="shared" si="38"/>
        <v>336</v>
      </c>
      <c r="J90" s="47"/>
      <c r="K90" s="52">
        <v>3.76</v>
      </c>
      <c r="L90" s="59">
        <f t="shared" si="39"/>
        <v>376</v>
      </c>
      <c r="M90" s="10">
        <v>5</v>
      </c>
      <c r="N90" s="59">
        <f t="shared" si="40"/>
        <v>18.8</v>
      </c>
      <c r="O90" s="53">
        <f t="shared" si="41"/>
        <v>394.8</v>
      </c>
      <c r="P90" s="49">
        <v>5.64</v>
      </c>
      <c r="Q90" s="10">
        <f t="shared" si="42"/>
        <v>564</v>
      </c>
      <c r="R90" s="10">
        <v>5</v>
      </c>
      <c r="S90" s="59">
        <f t="shared" si="43"/>
        <v>28.2</v>
      </c>
      <c r="T90" s="56">
        <f t="shared" si="44"/>
        <v>592.20000000000005</v>
      </c>
      <c r="U90" s="52"/>
      <c r="V90" s="59"/>
      <c r="W90" s="10"/>
      <c r="X90" s="59"/>
      <c r="Y90" s="56"/>
      <c r="Z90" s="69"/>
    </row>
    <row r="91" spans="1:26" ht="48.75">
      <c r="A91" s="8">
        <v>80</v>
      </c>
      <c r="B91" s="34" t="s">
        <v>98</v>
      </c>
      <c r="C91" s="10" t="s">
        <v>1</v>
      </c>
      <c r="D91" s="17">
        <v>5</v>
      </c>
      <c r="E91" s="52">
        <v>3.2</v>
      </c>
      <c r="F91" s="10">
        <f t="shared" si="36"/>
        <v>16</v>
      </c>
      <c r="G91" s="10">
        <v>5</v>
      </c>
      <c r="H91" s="59">
        <f t="shared" si="37"/>
        <v>0.8</v>
      </c>
      <c r="I91" s="41">
        <f t="shared" si="38"/>
        <v>16.8</v>
      </c>
      <c r="J91" s="47"/>
      <c r="K91" s="52">
        <v>7.96</v>
      </c>
      <c r="L91" s="59">
        <f t="shared" si="39"/>
        <v>39.799999999999997</v>
      </c>
      <c r="M91" s="10">
        <v>5</v>
      </c>
      <c r="N91" s="59">
        <f t="shared" si="40"/>
        <v>1.99</v>
      </c>
      <c r="O91" s="53">
        <f t="shared" si="41"/>
        <v>41.79</v>
      </c>
      <c r="P91" s="49">
        <v>5.12</v>
      </c>
      <c r="Q91" s="10">
        <f t="shared" si="42"/>
        <v>25.6</v>
      </c>
      <c r="R91" s="10">
        <v>5</v>
      </c>
      <c r="S91" s="59">
        <f t="shared" si="43"/>
        <v>1.28</v>
      </c>
      <c r="T91" s="56">
        <f t="shared" si="44"/>
        <v>26.880000000000003</v>
      </c>
      <c r="U91" s="52"/>
      <c r="V91" s="59"/>
      <c r="W91" s="10"/>
      <c r="X91" s="59"/>
      <c r="Y91" s="56"/>
      <c r="Z91" s="69"/>
    </row>
    <row r="92" spans="1:26" ht="56.25">
      <c r="A92" s="8">
        <v>81</v>
      </c>
      <c r="B92" s="15" t="s">
        <v>45</v>
      </c>
      <c r="C92" s="10" t="s">
        <v>1</v>
      </c>
      <c r="D92" s="17">
        <v>200</v>
      </c>
      <c r="E92" s="52">
        <v>3.8</v>
      </c>
      <c r="F92" s="10">
        <f t="shared" si="36"/>
        <v>760</v>
      </c>
      <c r="G92" s="10">
        <v>5</v>
      </c>
      <c r="H92" s="59">
        <f t="shared" si="37"/>
        <v>38</v>
      </c>
      <c r="I92" s="41">
        <f t="shared" si="38"/>
        <v>798</v>
      </c>
      <c r="J92" s="47"/>
      <c r="K92" s="52">
        <v>4.76</v>
      </c>
      <c r="L92" s="59">
        <f t="shared" si="39"/>
        <v>952</v>
      </c>
      <c r="M92" s="10">
        <v>5</v>
      </c>
      <c r="N92" s="59">
        <f t="shared" si="40"/>
        <v>47.6</v>
      </c>
      <c r="O92" s="53">
        <f t="shared" si="41"/>
        <v>999.6</v>
      </c>
      <c r="P92" s="49">
        <v>4.4000000000000004</v>
      </c>
      <c r="Q92" s="10">
        <f t="shared" si="42"/>
        <v>880.00000000000011</v>
      </c>
      <c r="R92" s="10">
        <v>5</v>
      </c>
      <c r="S92" s="59">
        <f t="shared" si="43"/>
        <v>44.000000000000007</v>
      </c>
      <c r="T92" s="56">
        <f t="shared" si="44"/>
        <v>924.00000000000011</v>
      </c>
      <c r="U92" s="52"/>
      <c r="V92" s="59"/>
      <c r="W92" s="10"/>
      <c r="X92" s="59"/>
      <c r="Y92" s="56"/>
      <c r="Z92" s="69"/>
    </row>
    <row r="93" spans="1:26" ht="44.25" customHeight="1">
      <c r="A93" s="8">
        <v>82</v>
      </c>
      <c r="B93" s="15" t="s">
        <v>99</v>
      </c>
      <c r="C93" s="10" t="s">
        <v>2</v>
      </c>
      <c r="D93" s="17">
        <v>100</v>
      </c>
      <c r="E93" s="52">
        <v>5</v>
      </c>
      <c r="F93" s="10">
        <f t="shared" si="36"/>
        <v>500</v>
      </c>
      <c r="G93" s="10">
        <v>8</v>
      </c>
      <c r="H93" s="59">
        <f t="shared" si="37"/>
        <v>40</v>
      </c>
      <c r="I93" s="41">
        <f t="shared" si="38"/>
        <v>540</v>
      </c>
      <c r="J93" s="47"/>
      <c r="K93" s="52">
        <v>7.15</v>
      </c>
      <c r="L93" s="59">
        <f t="shared" si="39"/>
        <v>715</v>
      </c>
      <c r="M93" s="10">
        <v>8</v>
      </c>
      <c r="N93" s="59">
        <f t="shared" si="40"/>
        <v>57.2</v>
      </c>
      <c r="O93" s="53">
        <f t="shared" si="41"/>
        <v>772.2</v>
      </c>
      <c r="P93" s="49">
        <v>3.6</v>
      </c>
      <c r="Q93" s="10">
        <f t="shared" si="42"/>
        <v>360</v>
      </c>
      <c r="R93" s="10">
        <v>8</v>
      </c>
      <c r="S93" s="59">
        <f t="shared" si="43"/>
        <v>28.8</v>
      </c>
      <c r="T93" s="56">
        <f t="shared" si="44"/>
        <v>388.8</v>
      </c>
      <c r="U93" s="52"/>
      <c r="V93" s="59"/>
      <c r="W93" s="10"/>
      <c r="X93" s="59"/>
      <c r="Y93" s="56"/>
      <c r="Z93" s="69"/>
    </row>
    <row r="94" spans="1:26" ht="44.25" customHeight="1">
      <c r="A94" s="8">
        <v>83</v>
      </c>
      <c r="B94" s="11" t="s">
        <v>100</v>
      </c>
      <c r="C94" s="10" t="s">
        <v>1</v>
      </c>
      <c r="D94" s="17">
        <v>800</v>
      </c>
      <c r="E94" s="52">
        <v>6.3</v>
      </c>
      <c r="F94" s="10">
        <f t="shared" si="36"/>
        <v>5040</v>
      </c>
      <c r="G94" s="10">
        <v>5</v>
      </c>
      <c r="H94" s="59">
        <f t="shared" si="37"/>
        <v>252</v>
      </c>
      <c r="I94" s="41">
        <f t="shared" si="38"/>
        <v>5292</v>
      </c>
      <c r="J94" s="47"/>
      <c r="K94" s="52">
        <v>8.16</v>
      </c>
      <c r="L94" s="59">
        <f t="shared" si="39"/>
        <v>6528</v>
      </c>
      <c r="M94" s="10">
        <v>5</v>
      </c>
      <c r="N94" s="59">
        <f t="shared" si="40"/>
        <v>326.39999999999998</v>
      </c>
      <c r="O94" s="53">
        <f t="shared" si="41"/>
        <v>6854.4</v>
      </c>
      <c r="P94" s="49">
        <v>6.8</v>
      </c>
      <c r="Q94" s="10">
        <f t="shared" si="42"/>
        <v>5440</v>
      </c>
      <c r="R94" s="10">
        <v>5</v>
      </c>
      <c r="S94" s="59">
        <f t="shared" si="43"/>
        <v>272</v>
      </c>
      <c r="T94" s="56">
        <f t="shared" si="44"/>
        <v>5712</v>
      </c>
      <c r="U94" s="52"/>
      <c r="V94" s="59"/>
      <c r="W94" s="10"/>
      <c r="X94" s="59"/>
      <c r="Y94" s="56"/>
      <c r="Z94" s="69"/>
    </row>
    <row r="95" spans="1:26" ht="44.25" customHeight="1">
      <c r="A95" s="8">
        <v>84</v>
      </c>
      <c r="B95" s="15" t="s">
        <v>101</v>
      </c>
      <c r="C95" s="10" t="s">
        <v>1</v>
      </c>
      <c r="D95" s="17">
        <v>500</v>
      </c>
      <c r="E95" s="52">
        <v>1.3</v>
      </c>
      <c r="F95" s="10">
        <f t="shared" si="36"/>
        <v>650</v>
      </c>
      <c r="G95" s="10">
        <v>5</v>
      </c>
      <c r="H95" s="59">
        <f t="shared" si="37"/>
        <v>32.5</v>
      </c>
      <c r="I95" s="41">
        <f t="shared" si="38"/>
        <v>682.5</v>
      </c>
      <c r="J95" s="47"/>
      <c r="K95" s="52">
        <v>1.31</v>
      </c>
      <c r="L95" s="59">
        <f t="shared" si="39"/>
        <v>655</v>
      </c>
      <c r="M95" s="10">
        <v>5</v>
      </c>
      <c r="N95" s="59">
        <f t="shared" si="40"/>
        <v>32.75</v>
      </c>
      <c r="O95" s="53">
        <f t="shared" si="41"/>
        <v>687.75</v>
      </c>
      <c r="P95" s="49">
        <v>1.44</v>
      </c>
      <c r="Q95" s="10">
        <f t="shared" si="42"/>
        <v>720</v>
      </c>
      <c r="R95" s="10">
        <v>5</v>
      </c>
      <c r="S95" s="59">
        <f t="shared" si="43"/>
        <v>36</v>
      </c>
      <c r="T95" s="56">
        <f t="shared" si="44"/>
        <v>756</v>
      </c>
      <c r="U95" s="52"/>
      <c r="V95" s="59"/>
      <c r="W95" s="10"/>
      <c r="X95" s="59"/>
      <c r="Y95" s="56"/>
      <c r="Z95" s="69"/>
    </row>
    <row r="96" spans="1:26" ht="44.25" customHeight="1">
      <c r="A96" s="8">
        <v>85</v>
      </c>
      <c r="B96" s="15" t="s">
        <v>178</v>
      </c>
      <c r="C96" s="10" t="s">
        <v>1</v>
      </c>
      <c r="D96" s="17">
        <v>50</v>
      </c>
      <c r="E96" s="52">
        <v>1.3</v>
      </c>
      <c r="F96" s="10">
        <f t="shared" ref="F96" si="54">E96*D96</f>
        <v>65</v>
      </c>
      <c r="G96" s="10">
        <v>5</v>
      </c>
      <c r="H96" s="59">
        <f t="shared" ref="H96" si="55">G96*F96/100</f>
        <v>3.25</v>
      </c>
      <c r="I96" s="41">
        <f t="shared" ref="I96" si="56">H96+F96</f>
        <v>68.25</v>
      </c>
      <c r="J96" s="47"/>
      <c r="K96" s="52">
        <v>1.31</v>
      </c>
      <c r="L96" s="59">
        <f t="shared" ref="L96" si="57">K96*D96</f>
        <v>65.5</v>
      </c>
      <c r="M96" s="10">
        <v>5</v>
      </c>
      <c r="N96" s="59">
        <f t="shared" ref="N96" si="58">M96*L96/100</f>
        <v>3.2749999999999999</v>
      </c>
      <c r="O96" s="53">
        <f t="shared" ref="O96" si="59">N96+L96</f>
        <v>68.775000000000006</v>
      </c>
      <c r="P96" s="49">
        <v>1.44</v>
      </c>
      <c r="Q96" s="10">
        <f t="shared" ref="Q96" si="60">P96*D96</f>
        <v>72</v>
      </c>
      <c r="R96" s="10">
        <v>5</v>
      </c>
      <c r="S96" s="59">
        <f t="shared" ref="S96" si="61">R96*Q96/100</f>
        <v>3.6</v>
      </c>
      <c r="T96" s="56">
        <f t="shared" ref="T96" si="62">S96+Q96</f>
        <v>75.599999999999994</v>
      </c>
      <c r="U96" s="52"/>
      <c r="V96" s="59"/>
      <c r="W96" s="10"/>
      <c r="X96" s="59"/>
      <c r="Y96" s="56"/>
      <c r="Z96" s="69"/>
    </row>
    <row r="97" spans="1:26" ht="39" customHeight="1">
      <c r="A97" s="8">
        <v>86</v>
      </c>
      <c r="B97" s="11" t="s">
        <v>102</v>
      </c>
      <c r="C97" s="10" t="s">
        <v>1</v>
      </c>
      <c r="D97" s="17">
        <v>40</v>
      </c>
      <c r="E97" s="52">
        <v>3.5</v>
      </c>
      <c r="F97" s="10">
        <f t="shared" si="36"/>
        <v>140</v>
      </c>
      <c r="G97" s="10">
        <v>8</v>
      </c>
      <c r="H97" s="59">
        <f t="shared" si="37"/>
        <v>11.2</v>
      </c>
      <c r="I97" s="41">
        <f t="shared" si="38"/>
        <v>151.19999999999999</v>
      </c>
      <c r="J97" s="47"/>
      <c r="K97" s="52">
        <v>3</v>
      </c>
      <c r="L97" s="59">
        <f t="shared" si="39"/>
        <v>120</v>
      </c>
      <c r="M97" s="10">
        <v>8</v>
      </c>
      <c r="N97" s="59">
        <f t="shared" si="40"/>
        <v>9.6</v>
      </c>
      <c r="O97" s="53">
        <f t="shared" si="41"/>
        <v>129.6</v>
      </c>
      <c r="P97" s="49">
        <v>3.47</v>
      </c>
      <c r="Q97" s="10">
        <f t="shared" si="42"/>
        <v>138.80000000000001</v>
      </c>
      <c r="R97" s="10">
        <v>8</v>
      </c>
      <c r="S97" s="59">
        <f t="shared" si="43"/>
        <v>11.104000000000001</v>
      </c>
      <c r="T97" s="56">
        <f t="shared" si="44"/>
        <v>149.90400000000002</v>
      </c>
      <c r="U97" s="52"/>
      <c r="V97" s="59"/>
      <c r="W97" s="10"/>
      <c r="X97" s="59"/>
      <c r="Y97" s="56"/>
      <c r="Z97" s="70"/>
    </row>
    <row r="98" spans="1:26" ht="57">
      <c r="A98" s="8">
        <v>87</v>
      </c>
      <c r="B98" s="15" t="s">
        <v>103</v>
      </c>
      <c r="C98" s="10" t="s">
        <v>1</v>
      </c>
      <c r="D98" s="17">
        <v>2</v>
      </c>
      <c r="E98" s="52">
        <v>32</v>
      </c>
      <c r="F98" s="10">
        <f t="shared" si="36"/>
        <v>64</v>
      </c>
      <c r="G98" s="10">
        <v>8</v>
      </c>
      <c r="H98" s="59">
        <f t="shared" si="37"/>
        <v>5.12</v>
      </c>
      <c r="I98" s="41">
        <f t="shared" si="38"/>
        <v>69.12</v>
      </c>
      <c r="J98" s="47"/>
      <c r="K98" s="52">
        <v>32.9</v>
      </c>
      <c r="L98" s="59">
        <f t="shared" si="39"/>
        <v>65.8</v>
      </c>
      <c r="M98" s="10">
        <v>8</v>
      </c>
      <c r="N98" s="59">
        <f t="shared" si="40"/>
        <v>5.2639999999999993</v>
      </c>
      <c r="O98" s="53">
        <f t="shared" si="41"/>
        <v>71.063999999999993</v>
      </c>
      <c r="P98" s="49">
        <v>38.479999999999997</v>
      </c>
      <c r="Q98" s="10">
        <f t="shared" si="42"/>
        <v>76.959999999999994</v>
      </c>
      <c r="R98" s="10">
        <v>8</v>
      </c>
      <c r="S98" s="59">
        <f t="shared" si="43"/>
        <v>6.1567999999999996</v>
      </c>
      <c r="T98" s="56">
        <f t="shared" si="44"/>
        <v>83.116799999999998</v>
      </c>
      <c r="U98" s="52"/>
      <c r="V98" s="59"/>
      <c r="W98" s="10"/>
      <c r="X98" s="59"/>
      <c r="Y98" s="56"/>
      <c r="Z98" s="69"/>
    </row>
    <row r="99" spans="1:26" ht="42" customHeight="1">
      <c r="A99" s="8">
        <v>88</v>
      </c>
      <c r="B99" s="15" t="s">
        <v>30</v>
      </c>
      <c r="C99" s="10" t="s">
        <v>29</v>
      </c>
      <c r="D99" s="17">
        <v>140</v>
      </c>
      <c r="E99" s="52">
        <v>3</v>
      </c>
      <c r="F99" s="10">
        <f t="shared" si="36"/>
        <v>420</v>
      </c>
      <c r="G99" s="10">
        <v>23</v>
      </c>
      <c r="H99" s="59">
        <f t="shared" si="37"/>
        <v>96.6</v>
      </c>
      <c r="I99" s="41">
        <f t="shared" si="38"/>
        <v>516.6</v>
      </c>
      <c r="J99" s="47"/>
      <c r="K99" s="52">
        <v>3.8</v>
      </c>
      <c r="L99" s="59">
        <f t="shared" si="39"/>
        <v>532</v>
      </c>
      <c r="M99" s="10">
        <v>23</v>
      </c>
      <c r="N99" s="59">
        <f t="shared" si="40"/>
        <v>122.36</v>
      </c>
      <c r="O99" s="53">
        <f t="shared" si="41"/>
        <v>654.36</v>
      </c>
      <c r="P99" s="49">
        <v>1.95</v>
      </c>
      <c r="Q99" s="10">
        <f t="shared" si="42"/>
        <v>273</v>
      </c>
      <c r="R99" s="10">
        <v>23</v>
      </c>
      <c r="S99" s="59">
        <f t="shared" si="43"/>
        <v>62.79</v>
      </c>
      <c r="T99" s="56">
        <f t="shared" si="44"/>
        <v>335.79</v>
      </c>
      <c r="U99" s="52"/>
      <c r="V99" s="59"/>
      <c r="W99" s="10"/>
      <c r="X99" s="59"/>
      <c r="Y99" s="56"/>
      <c r="Z99" s="69"/>
    </row>
    <row r="100" spans="1:26" ht="42" customHeight="1">
      <c r="A100" s="8">
        <v>89</v>
      </c>
      <c r="B100" s="15" t="s">
        <v>190</v>
      </c>
      <c r="C100" s="10" t="s">
        <v>2</v>
      </c>
      <c r="D100" s="17">
        <v>5</v>
      </c>
      <c r="E100" s="52"/>
      <c r="F100" s="10"/>
      <c r="G100" s="10"/>
      <c r="H100" s="59"/>
      <c r="I100" s="41"/>
      <c r="J100" s="47"/>
      <c r="K100" s="52"/>
      <c r="L100" s="59"/>
      <c r="M100" s="10"/>
      <c r="N100" s="59"/>
      <c r="O100" s="53"/>
      <c r="P100" s="49"/>
      <c r="Q100" s="10"/>
      <c r="R100" s="10"/>
      <c r="S100" s="59"/>
      <c r="T100" s="56"/>
      <c r="U100" s="52"/>
      <c r="V100" s="59"/>
      <c r="W100" s="10"/>
      <c r="X100" s="59"/>
      <c r="Y100" s="56"/>
      <c r="Z100" s="69"/>
    </row>
    <row r="101" spans="1:26" ht="45" customHeight="1">
      <c r="A101" s="8">
        <v>90</v>
      </c>
      <c r="B101" s="15" t="s">
        <v>154</v>
      </c>
      <c r="C101" s="10" t="s">
        <v>2</v>
      </c>
      <c r="D101" s="17">
        <v>500</v>
      </c>
      <c r="E101" s="52">
        <v>0.4</v>
      </c>
      <c r="F101" s="10">
        <f t="shared" si="36"/>
        <v>200</v>
      </c>
      <c r="G101" s="17">
        <v>5</v>
      </c>
      <c r="H101" s="59">
        <f t="shared" si="37"/>
        <v>10</v>
      </c>
      <c r="I101" s="41">
        <f t="shared" si="38"/>
        <v>210</v>
      </c>
      <c r="J101" s="47"/>
      <c r="K101" s="52">
        <v>0.44</v>
      </c>
      <c r="L101" s="59">
        <f t="shared" si="39"/>
        <v>220</v>
      </c>
      <c r="M101" s="17">
        <v>5</v>
      </c>
      <c r="N101" s="59">
        <f t="shared" si="40"/>
        <v>11</v>
      </c>
      <c r="O101" s="53">
        <f t="shared" si="41"/>
        <v>231</v>
      </c>
      <c r="P101" s="49">
        <v>0.43</v>
      </c>
      <c r="Q101" s="10">
        <f t="shared" si="42"/>
        <v>215</v>
      </c>
      <c r="R101" s="17">
        <v>5</v>
      </c>
      <c r="S101" s="59">
        <f t="shared" si="43"/>
        <v>10.75</v>
      </c>
      <c r="T101" s="56">
        <f t="shared" si="44"/>
        <v>225.75</v>
      </c>
      <c r="U101" s="52"/>
      <c r="V101" s="59"/>
      <c r="W101" s="17"/>
      <c r="X101" s="59"/>
      <c r="Y101" s="56"/>
      <c r="Z101" s="69"/>
    </row>
    <row r="102" spans="1:26" ht="57">
      <c r="A102" s="8">
        <v>91</v>
      </c>
      <c r="B102" s="15" t="s">
        <v>126</v>
      </c>
      <c r="C102" s="10" t="s">
        <v>1</v>
      </c>
      <c r="D102" s="17">
        <v>2</v>
      </c>
      <c r="E102" s="52">
        <v>12</v>
      </c>
      <c r="F102" s="10">
        <f t="shared" si="36"/>
        <v>24</v>
      </c>
      <c r="G102" s="17">
        <v>5</v>
      </c>
      <c r="H102" s="59">
        <f t="shared" si="37"/>
        <v>1.2</v>
      </c>
      <c r="I102" s="41">
        <f t="shared" si="38"/>
        <v>25.2</v>
      </c>
      <c r="J102" s="47"/>
      <c r="K102" s="52">
        <v>16.77</v>
      </c>
      <c r="L102" s="59">
        <f t="shared" si="39"/>
        <v>33.54</v>
      </c>
      <c r="M102" s="17">
        <v>5</v>
      </c>
      <c r="N102" s="59">
        <f t="shared" si="40"/>
        <v>1.6769999999999998</v>
      </c>
      <c r="O102" s="53">
        <f t="shared" si="41"/>
        <v>35.216999999999999</v>
      </c>
      <c r="P102" s="49">
        <v>14.5</v>
      </c>
      <c r="Q102" s="10">
        <f t="shared" si="42"/>
        <v>29</v>
      </c>
      <c r="R102" s="17">
        <v>5</v>
      </c>
      <c r="S102" s="59">
        <f t="shared" si="43"/>
        <v>1.45</v>
      </c>
      <c r="T102" s="56">
        <f t="shared" si="44"/>
        <v>30.45</v>
      </c>
      <c r="U102" s="52"/>
      <c r="V102" s="59"/>
      <c r="W102" s="17"/>
      <c r="X102" s="59"/>
      <c r="Y102" s="56"/>
      <c r="Z102" s="69"/>
    </row>
    <row r="103" spans="1:26" ht="41.25">
      <c r="A103" s="8">
        <v>92</v>
      </c>
      <c r="B103" s="15" t="s">
        <v>127</v>
      </c>
      <c r="C103" s="10" t="s">
        <v>1</v>
      </c>
      <c r="D103" s="17">
        <v>2</v>
      </c>
      <c r="E103" s="52">
        <v>5</v>
      </c>
      <c r="F103" s="10">
        <f t="shared" si="36"/>
        <v>10</v>
      </c>
      <c r="G103" s="17">
        <v>8</v>
      </c>
      <c r="H103" s="59">
        <f t="shared" si="37"/>
        <v>0.8</v>
      </c>
      <c r="I103" s="41">
        <f t="shared" si="38"/>
        <v>10.8</v>
      </c>
      <c r="J103" s="47"/>
      <c r="K103" s="52">
        <v>6.15</v>
      </c>
      <c r="L103" s="59">
        <f t="shared" si="39"/>
        <v>12.3</v>
      </c>
      <c r="M103" s="17">
        <v>8</v>
      </c>
      <c r="N103" s="59">
        <f t="shared" si="40"/>
        <v>0.9840000000000001</v>
      </c>
      <c r="O103" s="53">
        <f t="shared" si="41"/>
        <v>13.284000000000001</v>
      </c>
      <c r="P103" s="49">
        <v>7.23</v>
      </c>
      <c r="Q103" s="10">
        <f t="shared" si="42"/>
        <v>14.46</v>
      </c>
      <c r="R103" s="17">
        <v>8</v>
      </c>
      <c r="S103" s="59">
        <f t="shared" si="43"/>
        <v>1.1568000000000001</v>
      </c>
      <c r="T103" s="56">
        <f t="shared" si="44"/>
        <v>15.616800000000001</v>
      </c>
      <c r="U103" s="52"/>
      <c r="V103" s="59"/>
      <c r="W103" s="17"/>
      <c r="X103" s="59"/>
      <c r="Y103" s="56"/>
      <c r="Z103" s="69"/>
    </row>
    <row r="104" spans="1:26" ht="42.75" customHeight="1">
      <c r="A104" s="8">
        <v>93</v>
      </c>
      <c r="B104" s="11" t="s">
        <v>183</v>
      </c>
      <c r="C104" s="10" t="s">
        <v>1</v>
      </c>
      <c r="D104" s="17">
        <v>30</v>
      </c>
      <c r="E104" s="52">
        <v>5</v>
      </c>
      <c r="F104" s="10">
        <f t="shared" si="36"/>
        <v>150</v>
      </c>
      <c r="G104" s="10">
        <v>5</v>
      </c>
      <c r="H104" s="59">
        <f t="shared" si="37"/>
        <v>7.5</v>
      </c>
      <c r="I104" s="41">
        <f t="shared" si="38"/>
        <v>157.5</v>
      </c>
      <c r="J104" s="47"/>
      <c r="K104" s="52">
        <v>10.029999999999999</v>
      </c>
      <c r="L104" s="59">
        <f t="shared" si="39"/>
        <v>300.89999999999998</v>
      </c>
      <c r="M104" s="10">
        <v>5</v>
      </c>
      <c r="N104" s="59">
        <f t="shared" si="40"/>
        <v>15.045</v>
      </c>
      <c r="O104" s="53">
        <f t="shared" si="41"/>
        <v>315.94499999999999</v>
      </c>
      <c r="P104" s="49">
        <v>10.6</v>
      </c>
      <c r="Q104" s="10">
        <f t="shared" si="42"/>
        <v>318</v>
      </c>
      <c r="R104" s="10">
        <v>5</v>
      </c>
      <c r="S104" s="59">
        <f t="shared" si="43"/>
        <v>15.9</v>
      </c>
      <c r="T104" s="56">
        <f t="shared" si="44"/>
        <v>333.9</v>
      </c>
      <c r="U104" s="52"/>
      <c r="V104" s="59"/>
      <c r="W104" s="10"/>
      <c r="X104" s="59"/>
      <c r="Y104" s="56"/>
      <c r="Z104" s="69"/>
    </row>
    <row r="105" spans="1:26" ht="42.75" customHeight="1">
      <c r="A105" s="8">
        <v>94</v>
      </c>
      <c r="B105" s="11" t="s">
        <v>182</v>
      </c>
      <c r="C105" s="10" t="s">
        <v>1</v>
      </c>
      <c r="D105" s="17">
        <v>100</v>
      </c>
      <c r="E105" s="52">
        <v>5</v>
      </c>
      <c r="F105" s="10">
        <f t="shared" ref="F105" si="63">E105*D105</f>
        <v>500</v>
      </c>
      <c r="G105" s="10">
        <v>5</v>
      </c>
      <c r="H105" s="59">
        <f t="shared" ref="H105" si="64">G105*F105/100</f>
        <v>25</v>
      </c>
      <c r="I105" s="41">
        <f t="shared" ref="I105" si="65">H105+F105</f>
        <v>525</v>
      </c>
      <c r="J105" s="47"/>
      <c r="K105" s="52">
        <v>10.029999999999999</v>
      </c>
      <c r="L105" s="59">
        <f t="shared" ref="L105" si="66">K105*D105</f>
        <v>1002.9999999999999</v>
      </c>
      <c r="M105" s="10">
        <v>5</v>
      </c>
      <c r="N105" s="59">
        <f t="shared" ref="N105" si="67">M105*L105/100</f>
        <v>50.149999999999991</v>
      </c>
      <c r="O105" s="53">
        <f t="shared" ref="O105" si="68">N105+L105</f>
        <v>1053.1499999999999</v>
      </c>
      <c r="P105" s="49">
        <v>10.6</v>
      </c>
      <c r="Q105" s="10">
        <f t="shared" ref="Q105" si="69">P105*D105</f>
        <v>1060</v>
      </c>
      <c r="R105" s="10">
        <v>5</v>
      </c>
      <c r="S105" s="59">
        <f t="shared" ref="S105" si="70">R105*Q105/100</f>
        <v>53</v>
      </c>
      <c r="T105" s="56">
        <f t="shared" ref="T105" si="71">S105+Q105</f>
        <v>1113</v>
      </c>
      <c r="U105" s="52"/>
      <c r="V105" s="59"/>
      <c r="W105" s="10"/>
      <c r="X105" s="59"/>
      <c r="Y105" s="56"/>
      <c r="Z105" s="69"/>
    </row>
    <row r="106" spans="1:26" ht="42.75" customHeight="1">
      <c r="A106" s="8">
        <v>95</v>
      </c>
      <c r="B106" s="15" t="s">
        <v>104</v>
      </c>
      <c r="C106" s="10" t="s">
        <v>2</v>
      </c>
      <c r="D106" s="17">
        <v>15</v>
      </c>
      <c r="E106" s="52">
        <v>2.5</v>
      </c>
      <c r="F106" s="10">
        <f t="shared" si="36"/>
        <v>37.5</v>
      </c>
      <c r="G106" s="10">
        <v>23</v>
      </c>
      <c r="H106" s="59">
        <f t="shared" si="37"/>
        <v>8.625</v>
      </c>
      <c r="I106" s="41">
        <f t="shared" si="38"/>
        <v>46.125</v>
      </c>
      <c r="J106" s="47"/>
      <c r="K106" s="52">
        <v>2.5</v>
      </c>
      <c r="L106" s="59">
        <f t="shared" si="39"/>
        <v>37.5</v>
      </c>
      <c r="M106" s="10">
        <v>23</v>
      </c>
      <c r="N106" s="59">
        <f t="shared" si="40"/>
        <v>8.625</v>
      </c>
      <c r="O106" s="53">
        <f t="shared" si="41"/>
        <v>46.125</v>
      </c>
      <c r="P106" s="49">
        <v>2.71</v>
      </c>
      <c r="Q106" s="10">
        <f t="shared" si="42"/>
        <v>40.65</v>
      </c>
      <c r="R106" s="10">
        <v>23</v>
      </c>
      <c r="S106" s="59">
        <f t="shared" si="43"/>
        <v>9.349499999999999</v>
      </c>
      <c r="T106" s="56">
        <f t="shared" si="44"/>
        <v>49.999499999999998</v>
      </c>
      <c r="U106" s="52"/>
      <c r="V106" s="59"/>
      <c r="W106" s="10"/>
      <c r="X106" s="59"/>
      <c r="Y106" s="56"/>
      <c r="Z106" s="69"/>
    </row>
    <row r="107" spans="1:26" ht="45" customHeight="1">
      <c r="A107" s="8">
        <v>96</v>
      </c>
      <c r="B107" s="15" t="s">
        <v>105</v>
      </c>
      <c r="C107" s="10" t="s">
        <v>2</v>
      </c>
      <c r="D107" s="17">
        <v>180</v>
      </c>
      <c r="E107" s="52">
        <v>1</v>
      </c>
      <c r="F107" s="10">
        <f t="shared" si="36"/>
        <v>180</v>
      </c>
      <c r="G107" s="10">
        <v>23</v>
      </c>
      <c r="H107" s="59">
        <f t="shared" si="37"/>
        <v>41.4</v>
      </c>
      <c r="I107" s="41">
        <f t="shared" si="38"/>
        <v>221.4</v>
      </c>
      <c r="J107" s="47"/>
      <c r="K107" s="52">
        <v>1.1399999999999999</v>
      </c>
      <c r="L107" s="59">
        <f t="shared" si="39"/>
        <v>205.2</v>
      </c>
      <c r="M107" s="10">
        <v>23</v>
      </c>
      <c r="N107" s="59">
        <f t="shared" si="40"/>
        <v>47.195999999999998</v>
      </c>
      <c r="O107" s="53">
        <f t="shared" si="41"/>
        <v>252.39599999999999</v>
      </c>
      <c r="P107" s="49">
        <v>0.85</v>
      </c>
      <c r="Q107" s="10">
        <f t="shared" si="42"/>
        <v>153</v>
      </c>
      <c r="R107" s="10">
        <v>23</v>
      </c>
      <c r="S107" s="59">
        <f t="shared" si="43"/>
        <v>35.19</v>
      </c>
      <c r="T107" s="56">
        <f t="shared" si="44"/>
        <v>188.19</v>
      </c>
      <c r="U107" s="52"/>
      <c r="V107" s="59"/>
      <c r="W107" s="10"/>
      <c r="X107" s="59"/>
      <c r="Y107" s="56"/>
      <c r="Z107" s="69"/>
    </row>
    <row r="108" spans="1:26" ht="42.75" customHeight="1">
      <c r="A108" s="8">
        <v>97</v>
      </c>
      <c r="B108" s="11" t="s">
        <v>48</v>
      </c>
      <c r="C108" s="10" t="s">
        <v>1</v>
      </c>
      <c r="D108" s="17">
        <v>1</v>
      </c>
      <c r="E108" s="52">
        <v>20</v>
      </c>
      <c r="F108" s="10">
        <f t="shared" si="36"/>
        <v>20</v>
      </c>
      <c r="G108" s="10">
        <v>8</v>
      </c>
      <c r="H108" s="59">
        <f t="shared" si="37"/>
        <v>1.6</v>
      </c>
      <c r="I108" s="41">
        <f t="shared" si="38"/>
        <v>21.6</v>
      </c>
      <c r="J108" s="47"/>
      <c r="K108" s="52">
        <v>28.47</v>
      </c>
      <c r="L108" s="59">
        <f t="shared" si="39"/>
        <v>28.47</v>
      </c>
      <c r="M108" s="10">
        <v>8</v>
      </c>
      <c r="N108" s="59">
        <f t="shared" si="40"/>
        <v>2.2776000000000001</v>
      </c>
      <c r="O108" s="53">
        <f t="shared" si="41"/>
        <v>30.747599999999998</v>
      </c>
      <c r="P108" s="49">
        <v>18.399999999999999</v>
      </c>
      <c r="Q108" s="10">
        <f t="shared" si="42"/>
        <v>18.399999999999999</v>
      </c>
      <c r="R108" s="10">
        <v>8</v>
      </c>
      <c r="S108" s="59">
        <f t="shared" si="43"/>
        <v>1.472</v>
      </c>
      <c r="T108" s="56">
        <f t="shared" si="44"/>
        <v>19.872</v>
      </c>
      <c r="U108" s="52"/>
      <c r="V108" s="59"/>
      <c r="W108" s="10"/>
      <c r="X108" s="59"/>
      <c r="Y108" s="56"/>
      <c r="Z108" s="69"/>
    </row>
    <row r="109" spans="1:26" ht="44.25" customHeight="1">
      <c r="A109" s="8">
        <v>98</v>
      </c>
      <c r="B109" s="15" t="s">
        <v>15</v>
      </c>
      <c r="C109" s="10" t="s">
        <v>2</v>
      </c>
      <c r="D109" s="17">
        <v>15</v>
      </c>
      <c r="E109" s="52">
        <v>1</v>
      </c>
      <c r="F109" s="10">
        <f t="shared" si="36"/>
        <v>15</v>
      </c>
      <c r="G109" s="10">
        <v>23</v>
      </c>
      <c r="H109" s="59">
        <f t="shared" si="37"/>
        <v>3.45</v>
      </c>
      <c r="I109" s="41">
        <f t="shared" si="38"/>
        <v>18.45</v>
      </c>
      <c r="J109" s="47"/>
      <c r="K109" s="52">
        <v>0.79</v>
      </c>
      <c r="L109" s="59">
        <f t="shared" si="39"/>
        <v>11.850000000000001</v>
      </c>
      <c r="M109" s="10">
        <v>23</v>
      </c>
      <c r="N109" s="59">
        <f t="shared" si="40"/>
        <v>2.7255000000000003</v>
      </c>
      <c r="O109" s="53">
        <f t="shared" si="41"/>
        <v>14.575500000000002</v>
      </c>
      <c r="P109" s="49">
        <v>0.88</v>
      </c>
      <c r="Q109" s="10">
        <f t="shared" si="42"/>
        <v>13.2</v>
      </c>
      <c r="R109" s="10">
        <v>23</v>
      </c>
      <c r="S109" s="59">
        <f t="shared" si="43"/>
        <v>3.0359999999999996</v>
      </c>
      <c r="T109" s="56">
        <f t="shared" si="44"/>
        <v>16.235999999999997</v>
      </c>
      <c r="U109" s="52"/>
      <c r="V109" s="59"/>
      <c r="W109" s="10"/>
      <c r="X109" s="59"/>
      <c r="Y109" s="56"/>
      <c r="Z109" s="69"/>
    </row>
    <row r="110" spans="1:26" ht="43.5" customHeight="1">
      <c r="A110" s="8">
        <v>99</v>
      </c>
      <c r="B110" s="15" t="s">
        <v>106</v>
      </c>
      <c r="C110" s="10" t="s">
        <v>2</v>
      </c>
      <c r="D110" s="17">
        <v>200</v>
      </c>
      <c r="E110" s="52">
        <v>3.5</v>
      </c>
      <c r="F110" s="10">
        <f t="shared" si="36"/>
        <v>700</v>
      </c>
      <c r="G110" s="10">
        <v>8</v>
      </c>
      <c r="H110" s="59">
        <f t="shared" si="37"/>
        <v>56</v>
      </c>
      <c r="I110" s="41">
        <f t="shared" si="38"/>
        <v>756</v>
      </c>
      <c r="J110" s="47"/>
      <c r="K110" s="52">
        <v>3.51</v>
      </c>
      <c r="L110" s="59">
        <f t="shared" si="39"/>
        <v>702</v>
      </c>
      <c r="M110" s="10">
        <v>8</v>
      </c>
      <c r="N110" s="59">
        <f t="shared" si="40"/>
        <v>56.16</v>
      </c>
      <c r="O110" s="53">
        <f t="shared" si="41"/>
        <v>758.16</v>
      </c>
      <c r="P110" s="49">
        <v>4.96</v>
      </c>
      <c r="Q110" s="10">
        <f t="shared" si="42"/>
        <v>992</v>
      </c>
      <c r="R110" s="10">
        <v>8</v>
      </c>
      <c r="S110" s="59">
        <f t="shared" si="43"/>
        <v>79.36</v>
      </c>
      <c r="T110" s="56">
        <f t="shared" si="44"/>
        <v>1071.3599999999999</v>
      </c>
      <c r="U110" s="52"/>
      <c r="V110" s="59"/>
      <c r="W110" s="10"/>
      <c r="X110" s="59"/>
      <c r="Y110" s="56"/>
      <c r="Z110" s="69"/>
    </row>
    <row r="111" spans="1:26" ht="43.5" customHeight="1">
      <c r="A111" s="8">
        <v>100</v>
      </c>
      <c r="B111" s="11" t="s">
        <v>107</v>
      </c>
      <c r="C111" s="10" t="s">
        <v>2</v>
      </c>
      <c r="D111" s="17">
        <v>200</v>
      </c>
      <c r="E111" s="52">
        <v>3.5</v>
      </c>
      <c r="F111" s="10">
        <f t="shared" si="36"/>
        <v>700</v>
      </c>
      <c r="G111" s="10">
        <v>8</v>
      </c>
      <c r="H111" s="59">
        <f t="shared" si="37"/>
        <v>56</v>
      </c>
      <c r="I111" s="41">
        <f t="shared" si="38"/>
        <v>756</v>
      </c>
      <c r="J111" s="47"/>
      <c r="K111" s="52">
        <v>3.56</v>
      </c>
      <c r="L111" s="59">
        <f t="shared" si="39"/>
        <v>712</v>
      </c>
      <c r="M111" s="10">
        <v>8</v>
      </c>
      <c r="N111" s="59">
        <f t="shared" si="40"/>
        <v>56.96</v>
      </c>
      <c r="O111" s="53">
        <f t="shared" si="41"/>
        <v>768.96</v>
      </c>
      <c r="P111" s="49">
        <v>2.65</v>
      </c>
      <c r="Q111" s="10">
        <f t="shared" si="42"/>
        <v>530</v>
      </c>
      <c r="R111" s="10">
        <v>8</v>
      </c>
      <c r="S111" s="59">
        <f t="shared" si="43"/>
        <v>42.4</v>
      </c>
      <c r="T111" s="56">
        <f t="shared" si="44"/>
        <v>572.4</v>
      </c>
      <c r="U111" s="52"/>
      <c r="V111" s="59"/>
      <c r="W111" s="10"/>
      <c r="X111" s="59"/>
      <c r="Y111" s="56"/>
      <c r="Z111" s="69"/>
    </row>
    <row r="112" spans="1:26" ht="45.75" customHeight="1">
      <c r="A112" s="8">
        <v>101</v>
      </c>
      <c r="B112" s="15" t="s">
        <v>108</v>
      </c>
      <c r="C112" s="10" t="s">
        <v>2</v>
      </c>
      <c r="D112" s="17">
        <v>100</v>
      </c>
      <c r="E112" s="52">
        <v>2.4</v>
      </c>
      <c r="F112" s="10">
        <f t="shared" si="36"/>
        <v>240</v>
      </c>
      <c r="G112" s="10">
        <v>5</v>
      </c>
      <c r="H112" s="59">
        <f t="shared" si="37"/>
        <v>12</v>
      </c>
      <c r="I112" s="41">
        <f t="shared" si="38"/>
        <v>252</v>
      </c>
      <c r="J112" s="47"/>
      <c r="K112" s="52">
        <v>2.41</v>
      </c>
      <c r="L112" s="59">
        <f t="shared" si="39"/>
        <v>241</v>
      </c>
      <c r="M112" s="10">
        <v>5</v>
      </c>
      <c r="N112" s="59">
        <f t="shared" si="40"/>
        <v>12.05</v>
      </c>
      <c r="O112" s="53">
        <f t="shared" si="41"/>
        <v>253.05</v>
      </c>
      <c r="P112" s="49">
        <v>2.69</v>
      </c>
      <c r="Q112" s="10">
        <f t="shared" si="42"/>
        <v>269</v>
      </c>
      <c r="R112" s="10">
        <v>5</v>
      </c>
      <c r="S112" s="59">
        <f t="shared" si="43"/>
        <v>13.45</v>
      </c>
      <c r="T112" s="56">
        <f t="shared" si="44"/>
        <v>282.45</v>
      </c>
      <c r="U112" s="52"/>
      <c r="V112" s="59"/>
      <c r="W112" s="10"/>
      <c r="X112" s="59"/>
      <c r="Y112" s="56"/>
      <c r="Z112" s="69"/>
    </row>
    <row r="113" spans="1:26" ht="48.75" customHeight="1">
      <c r="A113" s="8">
        <v>102</v>
      </c>
      <c r="B113" s="15" t="s">
        <v>52</v>
      </c>
      <c r="C113" s="10" t="s">
        <v>2</v>
      </c>
      <c r="D113" s="17">
        <v>200</v>
      </c>
      <c r="E113" s="52">
        <v>3.8</v>
      </c>
      <c r="F113" s="10">
        <f t="shared" si="36"/>
        <v>760</v>
      </c>
      <c r="G113" s="10">
        <v>5</v>
      </c>
      <c r="H113" s="59">
        <f t="shared" si="37"/>
        <v>38</v>
      </c>
      <c r="I113" s="41">
        <f t="shared" si="38"/>
        <v>798</v>
      </c>
      <c r="J113" s="47"/>
      <c r="K113" s="52">
        <v>4.0199999999999996</v>
      </c>
      <c r="L113" s="59">
        <f t="shared" si="39"/>
        <v>803.99999999999989</v>
      </c>
      <c r="M113" s="10">
        <v>5</v>
      </c>
      <c r="N113" s="59">
        <f t="shared" si="40"/>
        <v>40.199999999999996</v>
      </c>
      <c r="O113" s="53">
        <f t="shared" si="41"/>
        <v>844.19999999999993</v>
      </c>
      <c r="P113" s="49">
        <v>4.3899999999999997</v>
      </c>
      <c r="Q113" s="10">
        <f t="shared" si="42"/>
        <v>877.99999999999989</v>
      </c>
      <c r="R113" s="10">
        <v>5</v>
      </c>
      <c r="S113" s="59">
        <f t="shared" si="43"/>
        <v>43.899999999999991</v>
      </c>
      <c r="T113" s="56">
        <f t="shared" si="44"/>
        <v>921.89999999999986</v>
      </c>
      <c r="U113" s="52"/>
      <c r="V113" s="59"/>
      <c r="W113" s="10"/>
      <c r="X113" s="59"/>
      <c r="Y113" s="56"/>
      <c r="Z113" s="69"/>
    </row>
    <row r="114" spans="1:26" ht="48.75" customHeight="1">
      <c r="A114" s="8">
        <v>103</v>
      </c>
      <c r="B114" s="15" t="s">
        <v>33</v>
      </c>
      <c r="C114" s="10" t="s">
        <v>2</v>
      </c>
      <c r="D114" s="17">
        <v>2</v>
      </c>
      <c r="E114" s="52">
        <v>2.5</v>
      </c>
      <c r="F114" s="10">
        <f t="shared" si="36"/>
        <v>5</v>
      </c>
      <c r="G114" s="10">
        <v>5</v>
      </c>
      <c r="H114" s="59">
        <f t="shared" si="37"/>
        <v>0.25</v>
      </c>
      <c r="I114" s="41">
        <f t="shared" si="38"/>
        <v>5.25</v>
      </c>
      <c r="J114" s="47"/>
      <c r="K114" s="52">
        <v>2.9</v>
      </c>
      <c r="L114" s="59">
        <f t="shared" si="39"/>
        <v>5.8</v>
      </c>
      <c r="M114" s="10">
        <v>5</v>
      </c>
      <c r="N114" s="59">
        <f t="shared" si="40"/>
        <v>0.28999999999999998</v>
      </c>
      <c r="O114" s="53">
        <f t="shared" si="41"/>
        <v>6.09</v>
      </c>
      <c r="P114" s="49">
        <v>2.69</v>
      </c>
      <c r="Q114" s="10">
        <f t="shared" si="42"/>
        <v>5.38</v>
      </c>
      <c r="R114" s="10">
        <v>5</v>
      </c>
      <c r="S114" s="59">
        <f t="shared" si="43"/>
        <v>0.26899999999999996</v>
      </c>
      <c r="T114" s="56">
        <f t="shared" si="44"/>
        <v>5.649</v>
      </c>
      <c r="U114" s="52"/>
      <c r="V114" s="59"/>
      <c r="W114" s="10"/>
      <c r="X114" s="59"/>
      <c r="Y114" s="56"/>
      <c r="Z114" s="69"/>
    </row>
    <row r="115" spans="1:26" ht="48.75" customHeight="1">
      <c r="A115" s="8">
        <v>104</v>
      </c>
      <c r="B115" s="15" t="s">
        <v>34</v>
      </c>
      <c r="C115" s="10" t="s">
        <v>2</v>
      </c>
      <c r="D115" s="17">
        <v>2</v>
      </c>
      <c r="E115" s="52">
        <v>5</v>
      </c>
      <c r="F115" s="10">
        <f t="shared" si="36"/>
        <v>10</v>
      </c>
      <c r="G115" s="10">
        <v>5</v>
      </c>
      <c r="H115" s="59">
        <f t="shared" si="37"/>
        <v>0.5</v>
      </c>
      <c r="I115" s="41">
        <f t="shared" si="38"/>
        <v>10.5</v>
      </c>
      <c r="J115" s="47"/>
      <c r="K115" s="52">
        <v>5.8</v>
      </c>
      <c r="L115" s="59">
        <f t="shared" si="39"/>
        <v>11.6</v>
      </c>
      <c r="M115" s="10">
        <v>5</v>
      </c>
      <c r="N115" s="59">
        <f t="shared" si="40"/>
        <v>0.57999999999999996</v>
      </c>
      <c r="O115" s="53">
        <f t="shared" si="41"/>
        <v>12.18</v>
      </c>
      <c r="P115" s="49">
        <v>12.52</v>
      </c>
      <c r="Q115" s="10">
        <f t="shared" si="42"/>
        <v>25.04</v>
      </c>
      <c r="R115" s="10">
        <v>5</v>
      </c>
      <c r="S115" s="59">
        <f t="shared" si="43"/>
        <v>1.2519999999999998</v>
      </c>
      <c r="T115" s="56">
        <f t="shared" si="44"/>
        <v>26.291999999999998</v>
      </c>
      <c r="U115" s="52"/>
      <c r="V115" s="59"/>
      <c r="W115" s="10"/>
      <c r="X115" s="59"/>
      <c r="Y115" s="56"/>
      <c r="Z115" s="69"/>
    </row>
    <row r="116" spans="1:26" ht="48.75" customHeight="1">
      <c r="A116" s="8">
        <v>105</v>
      </c>
      <c r="B116" s="15" t="s">
        <v>46</v>
      </c>
      <c r="C116" s="10" t="s">
        <v>2</v>
      </c>
      <c r="D116" s="17">
        <v>10</v>
      </c>
      <c r="E116" s="52">
        <v>0.4</v>
      </c>
      <c r="F116" s="10">
        <f t="shared" si="36"/>
        <v>4</v>
      </c>
      <c r="G116" s="10">
        <v>23</v>
      </c>
      <c r="H116" s="59">
        <f t="shared" si="37"/>
        <v>0.92</v>
      </c>
      <c r="I116" s="41">
        <f t="shared" si="38"/>
        <v>4.92</v>
      </c>
      <c r="J116" s="47"/>
      <c r="K116" s="52">
        <v>0.43</v>
      </c>
      <c r="L116" s="59">
        <f t="shared" si="39"/>
        <v>4.3</v>
      </c>
      <c r="M116" s="10">
        <v>23</v>
      </c>
      <c r="N116" s="59">
        <f t="shared" si="40"/>
        <v>0.98899999999999988</v>
      </c>
      <c r="O116" s="53">
        <f t="shared" si="41"/>
        <v>5.2889999999999997</v>
      </c>
      <c r="P116" s="49">
        <v>0.39</v>
      </c>
      <c r="Q116" s="10">
        <f t="shared" si="42"/>
        <v>3.9000000000000004</v>
      </c>
      <c r="R116" s="10">
        <v>23</v>
      </c>
      <c r="S116" s="59">
        <f t="shared" si="43"/>
        <v>0.89700000000000002</v>
      </c>
      <c r="T116" s="56">
        <f t="shared" si="44"/>
        <v>4.7970000000000006</v>
      </c>
      <c r="U116" s="52"/>
      <c r="V116" s="59"/>
      <c r="W116" s="10"/>
      <c r="X116" s="59"/>
      <c r="Y116" s="56"/>
      <c r="Z116" s="69"/>
    </row>
    <row r="117" spans="1:26" ht="57">
      <c r="A117" s="8">
        <v>106</v>
      </c>
      <c r="B117" s="15" t="s">
        <v>138</v>
      </c>
      <c r="C117" s="10" t="s">
        <v>1</v>
      </c>
      <c r="D117" s="17">
        <v>0.6</v>
      </c>
      <c r="E117" s="52">
        <v>43</v>
      </c>
      <c r="F117" s="10">
        <f t="shared" si="36"/>
        <v>25.8</v>
      </c>
      <c r="G117" s="10">
        <v>5</v>
      </c>
      <c r="H117" s="59">
        <f t="shared" si="37"/>
        <v>1.29</v>
      </c>
      <c r="I117" s="41">
        <f t="shared" si="38"/>
        <v>27.09</v>
      </c>
      <c r="J117" s="47"/>
      <c r="K117" s="52">
        <v>51.2</v>
      </c>
      <c r="L117" s="59">
        <f t="shared" si="39"/>
        <v>30.72</v>
      </c>
      <c r="M117" s="10">
        <v>5</v>
      </c>
      <c r="N117" s="59">
        <f t="shared" si="40"/>
        <v>1.536</v>
      </c>
      <c r="O117" s="53">
        <f t="shared" si="41"/>
        <v>32.256</v>
      </c>
      <c r="P117" s="49">
        <v>65</v>
      </c>
      <c r="Q117" s="10">
        <f t="shared" si="42"/>
        <v>39</v>
      </c>
      <c r="R117" s="10">
        <v>5</v>
      </c>
      <c r="S117" s="59">
        <f t="shared" si="43"/>
        <v>1.95</v>
      </c>
      <c r="T117" s="56">
        <f t="shared" si="44"/>
        <v>40.950000000000003</v>
      </c>
      <c r="U117" s="52"/>
      <c r="V117" s="59"/>
      <c r="W117" s="10"/>
      <c r="X117" s="59"/>
      <c r="Y117" s="56"/>
      <c r="Z117" s="69"/>
    </row>
    <row r="118" spans="1:26" ht="57">
      <c r="A118" s="8">
        <v>107</v>
      </c>
      <c r="B118" s="15" t="s">
        <v>139</v>
      </c>
      <c r="C118" s="10" t="s">
        <v>1</v>
      </c>
      <c r="D118" s="17">
        <v>0.6</v>
      </c>
      <c r="E118" s="52">
        <v>35</v>
      </c>
      <c r="F118" s="10">
        <f t="shared" si="36"/>
        <v>21</v>
      </c>
      <c r="G118" s="10">
        <v>5</v>
      </c>
      <c r="H118" s="59">
        <f t="shared" si="37"/>
        <v>1.05</v>
      </c>
      <c r="I118" s="41">
        <f t="shared" si="38"/>
        <v>22.05</v>
      </c>
      <c r="J118" s="47"/>
      <c r="K118" s="52">
        <v>43.5</v>
      </c>
      <c r="L118" s="59">
        <f t="shared" si="39"/>
        <v>26.099999999999998</v>
      </c>
      <c r="M118" s="10">
        <v>5</v>
      </c>
      <c r="N118" s="59">
        <f t="shared" si="40"/>
        <v>1.3049999999999999</v>
      </c>
      <c r="O118" s="53">
        <f t="shared" si="41"/>
        <v>27.404999999999998</v>
      </c>
      <c r="P118" s="49">
        <v>50.5</v>
      </c>
      <c r="Q118" s="10">
        <f t="shared" si="42"/>
        <v>30.299999999999997</v>
      </c>
      <c r="R118" s="10">
        <v>5</v>
      </c>
      <c r="S118" s="59">
        <f t="shared" si="43"/>
        <v>1.5149999999999999</v>
      </c>
      <c r="T118" s="56">
        <f t="shared" si="44"/>
        <v>31.814999999999998</v>
      </c>
      <c r="U118" s="52"/>
      <c r="V118" s="59"/>
      <c r="W118" s="10"/>
      <c r="X118" s="59"/>
      <c r="Y118" s="56"/>
      <c r="Z118" s="69"/>
    </row>
    <row r="119" spans="1:26" ht="48.75" customHeight="1">
      <c r="A119" s="8">
        <v>108</v>
      </c>
      <c r="B119" s="15" t="s">
        <v>155</v>
      </c>
      <c r="C119" s="10" t="s">
        <v>1</v>
      </c>
      <c r="D119" s="17">
        <v>1</v>
      </c>
      <c r="E119" s="52">
        <v>5</v>
      </c>
      <c r="F119" s="10">
        <f t="shared" si="36"/>
        <v>5</v>
      </c>
      <c r="G119" s="10">
        <v>5</v>
      </c>
      <c r="H119" s="59">
        <f t="shared" si="37"/>
        <v>0.25</v>
      </c>
      <c r="I119" s="41">
        <f t="shared" si="38"/>
        <v>5.25</v>
      </c>
      <c r="J119" s="47"/>
      <c r="K119" s="52">
        <v>7.13</v>
      </c>
      <c r="L119" s="59">
        <f t="shared" si="39"/>
        <v>7.13</v>
      </c>
      <c r="M119" s="10">
        <v>5</v>
      </c>
      <c r="N119" s="59">
        <f t="shared" si="40"/>
        <v>0.35649999999999998</v>
      </c>
      <c r="O119" s="53">
        <f t="shared" si="41"/>
        <v>7.4864999999999995</v>
      </c>
      <c r="P119" s="49">
        <v>7.53</v>
      </c>
      <c r="Q119" s="10">
        <f t="shared" si="42"/>
        <v>7.53</v>
      </c>
      <c r="R119" s="10">
        <v>5</v>
      </c>
      <c r="S119" s="59">
        <f t="shared" si="43"/>
        <v>0.3765</v>
      </c>
      <c r="T119" s="56">
        <f t="shared" si="44"/>
        <v>7.9065000000000003</v>
      </c>
      <c r="U119" s="52"/>
      <c r="V119" s="59"/>
      <c r="W119" s="10"/>
      <c r="X119" s="59"/>
      <c r="Y119" s="56"/>
      <c r="Z119" s="69"/>
    </row>
    <row r="120" spans="1:26" ht="43.5" customHeight="1">
      <c r="A120" s="8">
        <v>109</v>
      </c>
      <c r="B120" s="11" t="s">
        <v>109</v>
      </c>
      <c r="C120" s="10" t="s">
        <v>2</v>
      </c>
      <c r="D120" s="17">
        <v>250</v>
      </c>
      <c r="E120" s="52">
        <v>0.4</v>
      </c>
      <c r="F120" s="10">
        <f t="shared" si="36"/>
        <v>100</v>
      </c>
      <c r="G120" s="10">
        <v>23</v>
      </c>
      <c r="H120" s="59">
        <f t="shared" si="37"/>
        <v>23</v>
      </c>
      <c r="I120" s="41">
        <f t="shared" si="38"/>
        <v>123</v>
      </c>
      <c r="J120" s="47"/>
      <c r="K120" s="52">
        <v>0.43</v>
      </c>
      <c r="L120" s="59">
        <f t="shared" si="39"/>
        <v>107.5</v>
      </c>
      <c r="M120" s="10">
        <v>23</v>
      </c>
      <c r="N120" s="59">
        <f t="shared" si="40"/>
        <v>24.725000000000001</v>
      </c>
      <c r="O120" s="53">
        <f t="shared" si="41"/>
        <v>132.22499999999999</v>
      </c>
      <c r="P120" s="49">
        <v>0.46</v>
      </c>
      <c r="Q120" s="10">
        <f t="shared" si="42"/>
        <v>115</v>
      </c>
      <c r="R120" s="10">
        <v>23</v>
      </c>
      <c r="S120" s="59">
        <f t="shared" si="43"/>
        <v>26.45</v>
      </c>
      <c r="T120" s="56">
        <f t="shared" si="44"/>
        <v>141.44999999999999</v>
      </c>
      <c r="U120" s="52"/>
      <c r="V120" s="59"/>
      <c r="W120" s="10"/>
      <c r="X120" s="59"/>
      <c r="Y120" s="56"/>
      <c r="Z120" s="69"/>
    </row>
    <row r="121" spans="1:26" ht="47.25" customHeight="1">
      <c r="A121" s="8">
        <v>110</v>
      </c>
      <c r="B121" s="15" t="s">
        <v>16</v>
      </c>
      <c r="C121" s="10" t="s">
        <v>2</v>
      </c>
      <c r="D121" s="17">
        <v>500</v>
      </c>
      <c r="E121" s="52">
        <v>1.3</v>
      </c>
      <c r="F121" s="10">
        <f t="shared" si="36"/>
        <v>650</v>
      </c>
      <c r="G121" s="10">
        <v>5</v>
      </c>
      <c r="H121" s="59">
        <f t="shared" si="37"/>
        <v>32.5</v>
      </c>
      <c r="I121" s="41">
        <f t="shared" si="38"/>
        <v>682.5</v>
      </c>
      <c r="J121" s="47"/>
      <c r="K121" s="52">
        <v>1.61</v>
      </c>
      <c r="L121" s="59">
        <f t="shared" si="39"/>
        <v>805</v>
      </c>
      <c r="M121" s="10">
        <v>5</v>
      </c>
      <c r="N121" s="59">
        <f t="shared" si="40"/>
        <v>40.25</v>
      </c>
      <c r="O121" s="53">
        <f t="shared" si="41"/>
        <v>845.25</v>
      </c>
      <c r="P121" s="49">
        <v>1.59</v>
      </c>
      <c r="Q121" s="10">
        <f t="shared" si="42"/>
        <v>795</v>
      </c>
      <c r="R121" s="10">
        <v>5</v>
      </c>
      <c r="S121" s="59">
        <f t="shared" si="43"/>
        <v>39.75</v>
      </c>
      <c r="T121" s="56">
        <f t="shared" si="44"/>
        <v>834.75</v>
      </c>
      <c r="U121" s="52"/>
      <c r="V121" s="59"/>
      <c r="W121" s="10"/>
      <c r="X121" s="59"/>
      <c r="Y121" s="56"/>
      <c r="Z121" s="69"/>
    </row>
    <row r="122" spans="1:26" ht="47.25" customHeight="1">
      <c r="A122" s="8">
        <v>111</v>
      </c>
      <c r="B122" s="15" t="s">
        <v>128</v>
      </c>
      <c r="C122" s="10" t="s">
        <v>2</v>
      </c>
      <c r="D122" s="17">
        <v>10</v>
      </c>
      <c r="E122" s="52">
        <v>6</v>
      </c>
      <c r="F122" s="10">
        <f t="shared" si="36"/>
        <v>60</v>
      </c>
      <c r="G122" s="10">
        <v>8</v>
      </c>
      <c r="H122" s="59">
        <f t="shared" si="37"/>
        <v>4.8</v>
      </c>
      <c r="I122" s="41">
        <f t="shared" si="38"/>
        <v>64.8</v>
      </c>
      <c r="J122" s="47"/>
      <c r="K122" s="52">
        <v>5.45</v>
      </c>
      <c r="L122" s="59">
        <f t="shared" si="39"/>
        <v>54.5</v>
      </c>
      <c r="M122" s="10">
        <v>8</v>
      </c>
      <c r="N122" s="59">
        <f t="shared" si="40"/>
        <v>4.3600000000000003</v>
      </c>
      <c r="O122" s="53">
        <f t="shared" si="41"/>
        <v>58.86</v>
      </c>
      <c r="P122" s="49">
        <v>5.92</v>
      </c>
      <c r="Q122" s="10">
        <f t="shared" si="42"/>
        <v>59.2</v>
      </c>
      <c r="R122" s="10">
        <v>8</v>
      </c>
      <c r="S122" s="59">
        <f t="shared" si="43"/>
        <v>4.7360000000000007</v>
      </c>
      <c r="T122" s="56">
        <f t="shared" si="44"/>
        <v>63.936000000000007</v>
      </c>
      <c r="U122" s="52"/>
      <c r="V122" s="59"/>
      <c r="W122" s="10"/>
      <c r="X122" s="59"/>
      <c r="Y122" s="56"/>
      <c r="Z122" s="70"/>
    </row>
    <row r="123" spans="1:26" ht="41.25" customHeight="1">
      <c r="A123" s="8">
        <v>112</v>
      </c>
      <c r="B123" s="11" t="s">
        <v>156</v>
      </c>
      <c r="C123" s="10" t="s">
        <v>1</v>
      </c>
      <c r="D123" s="17">
        <v>10</v>
      </c>
      <c r="E123" s="52">
        <v>30</v>
      </c>
      <c r="F123" s="10">
        <f t="shared" si="36"/>
        <v>300</v>
      </c>
      <c r="G123" s="10">
        <v>23</v>
      </c>
      <c r="H123" s="59">
        <f t="shared" si="37"/>
        <v>69</v>
      </c>
      <c r="I123" s="41">
        <f t="shared" si="38"/>
        <v>369</v>
      </c>
      <c r="J123" s="47"/>
      <c r="K123" s="52">
        <v>28.5</v>
      </c>
      <c r="L123" s="59">
        <f t="shared" si="39"/>
        <v>285</v>
      </c>
      <c r="M123" s="10">
        <v>23</v>
      </c>
      <c r="N123" s="59">
        <f t="shared" si="40"/>
        <v>65.55</v>
      </c>
      <c r="O123" s="53">
        <f t="shared" si="41"/>
        <v>350.55</v>
      </c>
      <c r="P123" s="49">
        <v>32</v>
      </c>
      <c r="Q123" s="10">
        <f t="shared" si="42"/>
        <v>320</v>
      </c>
      <c r="R123" s="10">
        <v>23</v>
      </c>
      <c r="S123" s="59">
        <f t="shared" si="43"/>
        <v>73.599999999999994</v>
      </c>
      <c r="T123" s="56">
        <f t="shared" si="44"/>
        <v>393.6</v>
      </c>
      <c r="U123" s="52"/>
      <c r="V123" s="59"/>
      <c r="W123" s="10"/>
      <c r="X123" s="59"/>
      <c r="Y123" s="56"/>
      <c r="Z123" s="69"/>
    </row>
    <row r="124" spans="1:26" ht="45" customHeight="1">
      <c r="A124" s="8">
        <v>113</v>
      </c>
      <c r="B124" s="15" t="s">
        <v>157</v>
      </c>
      <c r="C124" s="10" t="s">
        <v>1</v>
      </c>
      <c r="D124" s="17">
        <v>1</v>
      </c>
      <c r="E124" s="52">
        <v>32</v>
      </c>
      <c r="F124" s="10">
        <f t="shared" si="36"/>
        <v>32</v>
      </c>
      <c r="G124" s="10">
        <v>8</v>
      </c>
      <c r="H124" s="59">
        <f t="shared" si="37"/>
        <v>2.56</v>
      </c>
      <c r="I124" s="41">
        <f t="shared" si="38"/>
        <v>34.56</v>
      </c>
      <c r="J124" s="47"/>
      <c r="K124" s="52">
        <v>42</v>
      </c>
      <c r="L124" s="59">
        <f t="shared" si="39"/>
        <v>42</v>
      </c>
      <c r="M124" s="10">
        <v>8</v>
      </c>
      <c r="N124" s="59">
        <f t="shared" si="40"/>
        <v>3.36</v>
      </c>
      <c r="O124" s="53">
        <f t="shared" si="41"/>
        <v>45.36</v>
      </c>
      <c r="P124" s="49">
        <v>38</v>
      </c>
      <c r="Q124" s="10">
        <f t="shared" si="42"/>
        <v>38</v>
      </c>
      <c r="R124" s="10">
        <v>8</v>
      </c>
      <c r="S124" s="59">
        <f t="shared" si="43"/>
        <v>3.04</v>
      </c>
      <c r="T124" s="56">
        <f t="shared" si="44"/>
        <v>41.04</v>
      </c>
      <c r="U124" s="52"/>
      <c r="V124" s="59"/>
      <c r="W124" s="10"/>
      <c r="X124" s="59"/>
      <c r="Y124" s="56"/>
      <c r="Z124" s="69"/>
    </row>
    <row r="125" spans="1:26" ht="46.5" customHeight="1">
      <c r="A125" s="8">
        <v>114</v>
      </c>
      <c r="B125" s="46" t="s">
        <v>193</v>
      </c>
      <c r="C125" s="10" t="s">
        <v>1</v>
      </c>
      <c r="D125" s="17">
        <v>120</v>
      </c>
      <c r="E125" s="52">
        <v>4</v>
      </c>
      <c r="F125" s="10">
        <f t="shared" si="36"/>
        <v>480</v>
      </c>
      <c r="G125" s="10">
        <v>5</v>
      </c>
      <c r="H125" s="59">
        <f t="shared" si="37"/>
        <v>24</v>
      </c>
      <c r="I125" s="41">
        <f t="shared" si="38"/>
        <v>504</v>
      </c>
      <c r="J125" s="47"/>
      <c r="K125" s="52">
        <v>8.9600000000000009</v>
      </c>
      <c r="L125" s="59">
        <f t="shared" si="39"/>
        <v>1075.2</v>
      </c>
      <c r="M125" s="10">
        <v>5</v>
      </c>
      <c r="N125" s="59">
        <f t="shared" si="40"/>
        <v>53.76</v>
      </c>
      <c r="O125" s="53">
        <f t="shared" si="41"/>
        <v>1128.96</v>
      </c>
      <c r="P125" s="49">
        <v>6.7</v>
      </c>
      <c r="Q125" s="10">
        <f t="shared" si="42"/>
        <v>804</v>
      </c>
      <c r="R125" s="10">
        <v>5</v>
      </c>
      <c r="S125" s="59">
        <f t="shared" si="43"/>
        <v>40.200000000000003</v>
      </c>
      <c r="T125" s="56">
        <f t="shared" si="44"/>
        <v>844.2</v>
      </c>
      <c r="U125" s="52"/>
      <c r="V125" s="59"/>
      <c r="W125" s="10"/>
      <c r="X125" s="59"/>
      <c r="Y125" s="56"/>
      <c r="Z125" s="69"/>
    </row>
    <row r="126" spans="1:26" ht="46.5" customHeight="1">
      <c r="A126" s="8">
        <v>115</v>
      </c>
      <c r="B126" s="46" t="s">
        <v>180</v>
      </c>
      <c r="C126" s="10" t="s">
        <v>1</v>
      </c>
      <c r="D126" s="17">
        <v>30</v>
      </c>
      <c r="E126" s="52">
        <v>4</v>
      </c>
      <c r="F126" s="10">
        <f t="shared" ref="F126" si="72">E126*D126</f>
        <v>120</v>
      </c>
      <c r="G126" s="10">
        <v>5</v>
      </c>
      <c r="H126" s="59">
        <f t="shared" ref="H126" si="73">G126*F126/100</f>
        <v>6</v>
      </c>
      <c r="I126" s="41">
        <f t="shared" ref="I126" si="74">H126+F126</f>
        <v>126</v>
      </c>
      <c r="J126" s="47"/>
      <c r="K126" s="52">
        <v>8.9600000000000009</v>
      </c>
      <c r="L126" s="59">
        <f t="shared" ref="L126" si="75">K126*D126</f>
        <v>268.8</v>
      </c>
      <c r="M126" s="10">
        <v>5</v>
      </c>
      <c r="N126" s="59">
        <f t="shared" ref="N126" si="76">M126*L126/100</f>
        <v>13.44</v>
      </c>
      <c r="O126" s="53">
        <f t="shared" ref="O126" si="77">N126+L126</f>
        <v>282.24</v>
      </c>
      <c r="P126" s="49">
        <v>6.7</v>
      </c>
      <c r="Q126" s="10">
        <f t="shared" ref="Q126" si="78">P126*D126</f>
        <v>201</v>
      </c>
      <c r="R126" s="10">
        <v>5</v>
      </c>
      <c r="S126" s="59">
        <f t="shared" ref="S126" si="79">R126*Q126/100</f>
        <v>10.050000000000001</v>
      </c>
      <c r="T126" s="56">
        <f t="shared" ref="T126" si="80">S126+Q126</f>
        <v>211.05</v>
      </c>
      <c r="U126" s="52"/>
      <c r="V126" s="59"/>
      <c r="W126" s="10"/>
      <c r="X126" s="59"/>
      <c r="Y126" s="56"/>
      <c r="Z126" s="69"/>
    </row>
    <row r="127" spans="1:26" ht="46.5" customHeight="1">
      <c r="A127" s="8">
        <v>116</v>
      </c>
      <c r="B127" s="46" t="s">
        <v>181</v>
      </c>
      <c r="C127" s="10" t="s">
        <v>1</v>
      </c>
      <c r="D127" s="17">
        <v>30</v>
      </c>
      <c r="E127" s="52">
        <v>4</v>
      </c>
      <c r="F127" s="10">
        <f t="shared" ref="F127" si="81">E127*D127</f>
        <v>120</v>
      </c>
      <c r="G127" s="10">
        <v>5</v>
      </c>
      <c r="H127" s="59">
        <f t="shared" ref="H127" si="82">G127*F127/100</f>
        <v>6</v>
      </c>
      <c r="I127" s="41">
        <f t="shared" ref="I127" si="83">H127+F127</f>
        <v>126</v>
      </c>
      <c r="J127" s="47"/>
      <c r="K127" s="52">
        <v>8.9600000000000009</v>
      </c>
      <c r="L127" s="59">
        <f t="shared" ref="L127" si="84">K127*D127</f>
        <v>268.8</v>
      </c>
      <c r="M127" s="10">
        <v>5</v>
      </c>
      <c r="N127" s="59">
        <f t="shared" ref="N127" si="85">M127*L127/100</f>
        <v>13.44</v>
      </c>
      <c r="O127" s="53">
        <f t="shared" ref="O127" si="86">N127+L127</f>
        <v>282.24</v>
      </c>
      <c r="P127" s="49">
        <v>6.7</v>
      </c>
      <c r="Q127" s="10">
        <f t="shared" ref="Q127" si="87">P127*D127</f>
        <v>201</v>
      </c>
      <c r="R127" s="10">
        <v>5</v>
      </c>
      <c r="S127" s="59">
        <f t="shared" ref="S127" si="88">R127*Q127/100</f>
        <v>10.050000000000001</v>
      </c>
      <c r="T127" s="56">
        <f t="shared" ref="T127" si="89">S127+Q127</f>
        <v>211.05</v>
      </c>
      <c r="U127" s="52"/>
      <c r="V127" s="59"/>
      <c r="W127" s="10"/>
      <c r="X127" s="59"/>
      <c r="Y127" s="56"/>
      <c r="Z127" s="69"/>
    </row>
    <row r="128" spans="1:26" ht="54">
      <c r="A128" s="8">
        <v>117</v>
      </c>
      <c r="B128" s="46" t="s">
        <v>194</v>
      </c>
      <c r="C128" s="10" t="s">
        <v>1</v>
      </c>
      <c r="D128" s="17">
        <v>0.2</v>
      </c>
      <c r="E128" s="52">
        <v>40</v>
      </c>
      <c r="F128" s="10">
        <f t="shared" si="36"/>
        <v>8</v>
      </c>
      <c r="G128" s="10">
        <v>23</v>
      </c>
      <c r="H128" s="59">
        <f t="shared" si="37"/>
        <v>1.84</v>
      </c>
      <c r="I128" s="41">
        <f t="shared" si="38"/>
        <v>9.84</v>
      </c>
      <c r="J128" s="47"/>
      <c r="K128" s="52">
        <v>16.8</v>
      </c>
      <c r="L128" s="59">
        <f t="shared" si="39"/>
        <v>3.3600000000000003</v>
      </c>
      <c r="M128" s="10">
        <v>23</v>
      </c>
      <c r="N128" s="59">
        <f t="shared" si="40"/>
        <v>0.77280000000000004</v>
      </c>
      <c r="O128" s="53">
        <f t="shared" si="41"/>
        <v>4.1328000000000005</v>
      </c>
      <c r="P128" s="49">
        <v>39.75</v>
      </c>
      <c r="Q128" s="10">
        <f t="shared" si="42"/>
        <v>7.95</v>
      </c>
      <c r="R128" s="10">
        <v>23</v>
      </c>
      <c r="S128" s="59">
        <f t="shared" si="43"/>
        <v>1.8285</v>
      </c>
      <c r="T128" s="56">
        <f t="shared" si="44"/>
        <v>9.7785000000000011</v>
      </c>
      <c r="U128" s="52"/>
      <c r="V128" s="59"/>
      <c r="W128" s="10"/>
      <c r="X128" s="59"/>
      <c r="Y128" s="56"/>
      <c r="Z128" s="69"/>
    </row>
    <row r="129" spans="1:26" ht="69">
      <c r="A129" s="8">
        <v>118</v>
      </c>
      <c r="B129" s="46" t="s">
        <v>129</v>
      </c>
      <c r="C129" s="10" t="s">
        <v>55</v>
      </c>
      <c r="D129" s="17">
        <v>0.2</v>
      </c>
      <c r="E129" s="52">
        <v>40</v>
      </c>
      <c r="F129" s="10">
        <f t="shared" si="36"/>
        <v>8</v>
      </c>
      <c r="G129" s="10">
        <v>23</v>
      </c>
      <c r="H129" s="59">
        <f t="shared" si="37"/>
        <v>1.84</v>
      </c>
      <c r="I129" s="41">
        <f t="shared" si="38"/>
        <v>9.84</v>
      </c>
      <c r="J129" s="47"/>
      <c r="K129" s="52">
        <v>16.8</v>
      </c>
      <c r="L129" s="59">
        <f t="shared" si="39"/>
        <v>3.3600000000000003</v>
      </c>
      <c r="M129" s="10">
        <v>23</v>
      </c>
      <c r="N129" s="59">
        <f t="shared" si="40"/>
        <v>0.77280000000000004</v>
      </c>
      <c r="O129" s="53">
        <f t="shared" si="41"/>
        <v>4.1328000000000005</v>
      </c>
      <c r="P129" s="49">
        <v>42</v>
      </c>
      <c r="Q129" s="10">
        <f t="shared" si="42"/>
        <v>8.4</v>
      </c>
      <c r="R129" s="10">
        <v>23</v>
      </c>
      <c r="S129" s="59">
        <f t="shared" si="43"/>
        <v>1.9320000000000002</v>
      </c>
      <c r="T129" s="56">
        <f t="shared" si="44"/>
        <v>10.332000000000001</v>
      </c>
      <c r="U129" s="52"/>
      <c r="V129" s="59"/>
      <c r="W129" s="10"/>
      <c r="X129" s="59"/>
      <c r="Y129" s="56"/>
      <c r="Z129" s="69"/>
    </row>
    <row r="130" spans="1:26" ht="69">
      <c r="A130" s="8">
        <v>119</v>
      </c>
      <c r="B130" s="46" t="s">
        <v>54</v>
      </c>
      <c r="C130" s="10" t="s">
        <v>1</v>
      </c>
      <c r="D130" s="17">
        <v>0.2</v>
      </c>
      <c r="E130" s="52">
        <v>40</v>
      </c>
      <c r="F130" s="10">
        <f t="shared" si="36"/>
        <v>8</v>
      </c>
      <c r="G130" s="10">
        <v>23</v>
      </c>
      <c r="H130" s="59">
        <f t="shared" si="37"/>
        <v>1.84</v>
      </c>
      <c r="I130" s="41">
        <f t="shared" si="38"/>
        <v>9.84</v>
      </c>
      <c r="J130" s="47"/>
      <c r="K130" s="52">
        <v>16.8</v>
      </c>
      <c r="L130" s="59">
        <f t="shared" si="39"/>
        <v>3.3600000000000003</v>
      </c>
      <c r="M130" s="10">
        <v>23</v>
      </c>
      <c r="N130" s="59">
        <f t="shared" si="40"/>
        <v>0.77280000000000004</v>
      </c>
      <c r="O130" s="53">
        <f t="shared" si="41"/>
        <v>4.1328000000000005</v>
      </c>
      <c r="P130" s="49">
        <v>55</v>
      </c>
      <c r="Q130" s="10">
        <f t="shared" si="42"/>
        <v>11</v>
      </c>
      <c r="R130" s="10">
        <v>23</v>
      </c>
      <c r="S130" s="59">
        <f t="shared" si="43"/>
        <v>2.5299999999999998</v>
      </c>
      <c r="T130" s="56">
        <f t="shared" si="44"/>
        <v>13.53</v>
      </c>
      <c r="U130" s="52"/>
      <c r="V130" s="59"/>
      <c r="W130" s="10"/>
      <c r="X130" s="59"/>
      <c r="Y130" s="56"/>
      <c r="Z130" s="69"/>
    </row>
    <row r="131" spans="1:26" ht="41.25">
      <c r="A131" s="8">
        <v>120</v>
      </c>
      <c r="B131" s="15" t="s">
        <v>158</v>
      </c>
      <c r="C131" s="10" t="s">
        <v>1</v>
      </c>
      <c r="D131" s="17">
        <v>60</v>
      </c>
      <c r="E131" s="52">
        <v>7</v>
      </c>
      <c r="F131" s="10">
        <f t="shared" si="36"/>
        <v>420</v>
      </c>
      <c r="G131" s="10">
        <v>8</v>
      </c>
      <c r="H131" s="59">
        <f t="shared" si="37"/>
        <v>33.6</v>
      </c>
      <c r="I131" s="41">
        <f t="shared" si="38"/>
        <v>453.6</v>
      </c>
      <c r="J131" s="47"/>
      <c r="K131" s="52">
        <v>7.2</v>
      </c>
      <c r="L131" s="59">
        <f t="shared" si="39"/>
        <v>432</v>
      </c>
      <c r="M131" s="10">
        <v>8</v>
      </c>
      <c r="N131" s="59">
        <f t="shared" si="40"/>
        <v>34.56</v>
      </c>
      <c r="O131" s="53">
        <f t="shared" si="41"/>
        <v>466.56</v>
      </c>
      <c r="P131" s="49">
        <v>6.9</v>
      </c>
      <c r="Q131" s="10">
        <f t="shared" si="42"/>
        <v>414</v>
      </c>
      <c r="R131" s="10">
        <v>8</v>
      </c>
      <c r="S131" s="59">
        <f t="shared" si="43"/>
        <v>33.119999999999997</v>
      </c>
      <c r="T131" s="56">
        <f t="shared" si="44"/>
        <v>447.12</v>
      </c>
      <c r="U131" s="52"/>
      <c r="V131" s="59"/>
      <c r="W131" s="10"/>
      <c r="X131" s="59"/>
      <c r="Y131" s="56"/>
      <c r="Z131" s="69"/>
    </row>
    <row r="132" spans="1:26" ht="40.5" customHeight="1">
      <c r="A132" s="8">
        <v>121</v>
      </c>
      <c r="B132" s="11" t="s">
        <v>110</v>
      </c>
      <c r="C132" s="10" t="s">
        <v>2</v>
      </c>
      <c r="D132" s="17">
        <v>50</v>
      </c>
      <c r="E132" s="52">
        <v>0.3</v>
      </c>
      <c r="F132" s="10">
        <f t="shared" si="36"/>
        <v>15</v>
      </c>
      <c r="G132" s="10">
        <v>23</v>
      </c>
      <c r="H132" s="59">
        <f t="shared" si="37"/>
        <v>3.45</v>
      </c>
      <c r="I132" s="41">
        <f t="shared" si="38"/>
        <v>18.45</v>
      </c>
      <c r="J132" s="47"/>
      <c r="K132" s="52">
        <v>0.24</v>
      </c>
      <c r="L132" s="59">
        <f t="shared" si="39"/>
        <v>12</v>
      </c>
      <c r="M132" s="10">
        <v>23</v>
      </c>
      <c r="N132" s="59">
        <f t="shared" si="40"/>
        <v>2.76</v>
      </c>
      <c r="O132" s="53">
        <f t="shared" si="41"/>
        <v>14.76</v>
      </c>
      <c r="P132" s="49">
        <v>0.31</v>
      </c>
      <c r="Q132" s="10">
        <f t="shared" si="42"/>
        <v>15.5</v>
      </c>
      <c r="R132" s="10">
        <v>23</v>
      </c>
      <c r="S132" s="59">
        <f t="shared" si="43"/>
        <v>3.5649999999999999</v>
      </c>
      <c r="T132" s="56">
        <f t="shared" si="44"/>
        <v>19.065000000000001</v>
      </c>
      <c r="U132" s="52"/>
      <c r="V132" s="59"/>
      <c r="W132" s="10"/>
      <c r="X132" s="59"/>
      <c r="Y132" s="56"/>
      <c r="Z132" s="69"/>
    </row>
    <row r="133" spans="1:26" ht="42" customHeight="1">
      <c r="A133" s="8">
        <v>122</v>
      </c>
      <c r="B133" s="15" t="s">
        <v>111</v>
      </c>
      <c r="C133" s="10" t="s">
        <v>2</v>
      </c>
      <c r="D133" s="17">
        <v>50</v>
      </c>
      <c r="E133" s="52">
        <v>2.8</v>
      </c>
      <c r="F133" s="10">
        <f t="shared" si="36"/>
        <v>140</v>
      </c>
      <c r="G133" s="10">
        <v>8</v>
      </c>
      <c r="H133" s="59">
        <f t="shared" si="37"/>
        <v>11.2</v>
      </c>
      <c r="I133" s="41">
        <f t="shared" si="38"/>
        <v>151.19999999999999</v>
      </c>
      <c r="J133" s="47"/>
      <c r="K133" s="52">
        <v>1.98</v>
      </c>
      <c r="L133" s="59">
        <f t="shared" si="39"/>
        <v>99</v>
      </c>
      <c r="M133" s="10">
        <v>8</v>
      </c>
      <c r="N133" s="59">
        <f t="shared" si="40"/>
        <v>7.92</v>
      </c>
      <c r="O133" s="53">
        <f t="shared" si="41"/>
        <v>106.92</v>
      </c>
      <c r="P133" s="49">
        <v>4.45</v>
      </c>
      <c r="Q133" s="10">
        <f t="shared" si="42"/>
        <v>222.5</v>
      </c>
      <c r="R133" s="10">
        <v>8</v>
      </c>
      <c r="S133" s="59">
        <f t="shared" si="43"/>
        <v>17.8</v>
      </c>
      <c r="T133" s="56">
        <f t="shared" si="44"/>
        <v>240.3</v>
      </c>
      <c r="U133" s="52"/>
      <c r="V133" s="59"/>
      <c r="W133" s="10"/>
      <c r="X133" s="59"/>
      <c r="Y133" s="56"/>
      <c r="Z133" s="69"/>
    </row>
    <row r="134" spans="1:26" ht="42" customHeight="1">
      <c r="A134" s="8">
        <v>123</v>
      </c>
      <c r="B134" s="11" t="s">
        <v>130</v>
      </c>
      <c r="C134" s="10" t="s">
        <v>2</v>
      </c>
      <c r="D134" s="17">
        <v>30</v>
      </c>
      <c r="E134" s="52">
        <v>0.5</v>
      </c>
      <c r="F134" s="10">
        <f t="shared" si="36"/>
        <v>15</v>
      </c>
      <c r="G134" s="10">
        <v>8</v>
      </c>
      <c r="H134" s="59">
        <f t="shared" si="37"/>
        <v>1.2</v>
      </c>
      <c r="I134" s="41">
        <f t="shared" si="38"/>
        <v>16.2</v>
      </c>
      <c r="J134" s="47"/>
      <c r="K134" s="52">
        <v>0.63</v>
      </c>
      <c r="L134" s="59">
        <f t="shared" si="39"/>
        <v>18.899999999999999</v>
      </c>
      <c r="M134" s="10">
        <v>8</v>
      </c>
      <c r="N134" s="59">
        <f t="shared" si="40"/>
        <v>1.5119999999999998</v>
      </c>
      <c r="O134" s="53">
        <f t="shared" si="41"/>
        <v>20.411999999999999</v>
      </c>
      <c r="P134" s="49">
        <v>0.95</v>
      </c>
      <c r="Q134" s="10">
        <f t="shared" si="42"/>
        <v>28.5</v>
      </c>
      <c r="R134" s="10">
        <v>8</v>
      </c>
      <c r="S134" s="59">
        <f t="shared" si="43"/>
        <v>2.2799999999999998</v>
      </c>
      <c r="T134" s="56">
        <f t="shared" si="44"/>
        <v>30.78</v>
      </c>
      <c r="U134" s="52"/>
      <c r="V134" s="59"/>
      <c r="W134" s="10"/>
      <c r="X134" s="59"/>
      <c r="Y134" s="56"/>
      <c r="Z134" s="69"/>
    </row>
    <row r="135" spans="1:26" ht="42" customHeight="1">
      <c r="A135" s="8">
        <v>124</v>
      </c>
      <c r="B135" s="11" t="s">
        <v>112</v>
      </c>
      <c r="C135" s="10" t="s">
        <v>2</v>
      </c>
      <c r="D135" s="17">
        <v>20</v>
      </c>
      <c r="E135" s="52">
        <v>0.5</v>
      </c>
      <c r="F135" s="10">
        <f t="shared" si="36"/>
        <v>10</v>
      </c>
      <c r="G135" s="10">
        <v>8</v>
      </c>
      <c r="H135" s="59">
        <f t="shared" si="37"/>
        <v>0.8</v>
      </c>
      <c r="I135" s="41">
        <f t="shared" si="38"/>
        <v>10.8</v>
      </c>
      <c r="J135" s="47"/>
      <c r="K135" s="52">
        <v>0.53</v>
      </c>
      <c r="L135" s="59">
        <f t="shared" si="39"/>
        <v>10.600000000000001</v>
      </c>
      <c r="M135" s="10">
        <v>8</v>
      </c>
      <c r="N135" s="59">
        <f t="shared" si="40"/>
        <v>0.84800000000000009</v>
      </c>
      <c r="O135" s="53">
        <f t="shared" si="41"/>
        <v>11.448000000000002</v>
      </c>
      <c r="P135" s="49">
        <v>0.56000000000000005</v>
      </c>
      <c r="Q135" s="10">
        <f t="shared" si="42"/>
        <v>11.200000000000001</v>
      </c>
      <c r="R135" s="10">
        <v>8</v>
      </c>
      <c r="S135" s="59">
        <f t="shared" si="43"/>
        <v>0.89600000000000013</v>
      </c>
      <c r="T135" s="56">
        <f t="shared" si="44"/>
        <v>12.096000000000002</v>
      </c>
      <c r="U135" s="52"/>
      <c r="V135" s="59"/>
      <c r="W135" s="10"/>
      <c r="X135" s="59"/>
      <c r="Y135" s="56"/>
      <c r="Z135" s="69"/>
    </row>
    <row r="136" spans="1:26" ht="42" customHeight="1">
      <c r="A136" s="8">
        <v>125</v>
      </c>
      <c r="B136" s="11" t="s">
        <v>187</v>
      </c>
      <c r="C136" s="10" t="s">
        <v>2</v>
      </c>
      <c r="D136" s="17">
        <v>20</v>
      </c>
      <c r="E136" s="52"/>
      <c r="F136" s="10"/>
      <c r="G136" s="10"/>
      <c r="H136" s="59"/>
      <c r="I136" s="41"/>
      <c r="J136" s="47"/>
      <c r="K136" s="52"/>
      <c r="L136" s="59"/>
      <c r="M136" s="10"/>
      <c r="N136" s="59"/>
      <c r="O136" s="53"/>
      <c r="P136" s="49"/>
      <c r="Q136" s="10"/>
      <c r="R136" s="10"/>
      <c r="S136" s="59"/>
      <c r="T136" s="56"/>
      <c r="U136" s="52"/>
      <c r="V136" s="59"/>
      <c r="W136" s="10"/>
      <c r="X136" s="59"/>
      <c r="Y136" s="56"/>
      <c r="Z136" s="69"/>
    </row>
    <row r="137" spans="1:26" ht="74.25" customHeight="1">
      <c r="A137" s="8">
        <v>126</v>
      </c>
      <c r="B137" s="11" t="s">
        <v>160</v>
      </c>
      <c r="C137" s="10" t="s">
        <v>2</v>
      </c>
      <c r="D137" s="17">
        <v>450</v>
      </c>
      <c r="E137" s="52">
        <v>1.2</v>
      </c>
      <c r="F137" s="10">
        <f t="shared" si="36"/>
        <v>540</v>
      </c>
      <c r="G137" s="10">
        <v>8</v>
      </c>
      <c r="H137" s="59">
        <f t="shared" si="37"/>
        <v>43.2</v>
      </c>
      <c r="I137" s="41">
        <f t="shared" si="38"/>
        <v>583.20000000000005</v>
      </c>
      <c r="J137" s="47"/>
      <c r="K137" s="52">
        <v>1.45</v>
      </c>
      <c r="L137" s="59">
        <f t="shared" si="39"/>
        <v>652.5</v>
      </c>
      <c r="M137" s="10">
        <v>8</v>
      </c>
      <c r="N137" s="59">
        <f t="shared" si="40"/>
        <v>52.2</v>
      </c>
      <c r="O137" s="53">
        <f t="shared" si="41"/>
        <v>704.7</v>
      </c>
      <c r="P137" s="49">
        <v>1.1000000000000001</v>
      </c>
      <c r="Q137" s="10">
        <f t="shared" si="42"/>
        <v>495.00000000000006</v>
      </c>
      <c r="R137" s="10">
        <v>8</v>
      </c>
      <c r="S137" s="59">
        <f t="shared" si="43"/>
        <v>39.6</v>
      </c>
      <c r="T137" s="56">
        <f t="shared" si="44"/>
        <v>534.6</v>
      </c>
      <c r="U137" s="52"/>
      <c r="V137" s="59"/>
      <c r="W137" s="10"/>
      <c r="X137" s="59"/>
      <c r="Y137" s="56"/>
      <c r="Z137" s="69"/>
    </row>
    <row r="138" spans="1:26" ht="40.5" customHeight="1">
      <c r="A138" s="8">
        <v>127</v>
      </c>
      <c r="B138" s="11" t="s">
        <v>159</v>
      </c>
      <c r="C138" s="10" t="s">
        <v>2</v>
      </c>
      <c r="D138" s="17">
        <v>10</v>
      </c>
      <c r="E138" s="52">
        <v>5.5</v>
      </c>
      <c r="F138" s="10">
        <f t="shared" si="36"/>
        <v>55</v>
      </c>
      <c r="G138" s="10">
        <v>8</v>
      </c>
      <c r="H138" s="59">
        <f t="shared" si="37"/>
        <v>4.4000000000000004</v>
      </c>
      <c r="I138" s="41">
        <f t="shared" si="38"/>
        <v>59.4</v>
      </c>
      <c r="J138" s="47"/>
      <c r="K138" s="52">
        <v>5.0999999999999996</v>
      </c>
      <c r="L138" s="59">
        <f t="shared" si="39"/>
        <v>51</v>
      </c>
      <c r="M138" s="10">
        <v>8</v>
      </c>
      <c r="N138" s="59">
        <f t="shared" si="40"/>
        <v>4.08</v>
      </c>
      <c r="O138" s="53">
        <f t="shared" si="41"/>
        <v>55.08</v>
      </c>
      <c r="P138" s="49">
        <v>5.64</v>
      </c>
      <c r="Q138" s="10">
        <f t="shared" si="42"/>
        <v>56.4</v>
      </c>
      <c r="R138" s="10">
        <v>8</v>
      </c>
      <c r="S138" s="59">
        <f t="shared" si="43"/>
        <v>4.5119999999999996</v>
      </c>
      <c r="T138" s="56">
        <f t="shared" si="44"/>
        <v>60.911999999999999</v>
      </c>
      <c r="U138" s="52"/>
      <c r="V138" s="59"/>
      <c r="W138" s="10"/>
      <c r="X138" s="59"/>
      <c r="Y138" s="56"/>
      <c r="Z138" s="69"/>
    </row>
    <row r="139" spans="1:26" ht="40.5" customHeight="1">
      <c r="A139" s="8">
        <v>128</v>
      </c>
      <c r="B139" s="11" t="s">
        <v>113</v>
      </c>
      <c r="C139" s="10" t="s">
        <v>2</v>
      </c>
      <c r="D139" s="17">
        <v>5</v>
      </c>
      <c r="E139" s="52">
        <v>0.6</v>
      </c>
      <c r="F139" s="10">
        <f t="shared" si="36"/>
        <v>3</v>
      </c>
      <c r="G139" s="10">
        <v>23</v>
      </c>
      <c r="H139" s="59">
        <f t="shared" si="37"/>
        <v>0.69</v>
      </c>
      <c r="I139" s="41">
        <f t="shared" si="38"/>
        <v>3.69</v>
      </c>
      <c r="J139" s="47"/>
      <c r="K139" s="52">
        <v>0.6</v>
      </c>
      <c r="L139" s="59">
        <f t="shared" si="39"/>
        <v>3</v>
      </c>
      <c r="M139" s="10">
        <v>23</v>
      </c>
      <c r="N139" s="59">
        <f t="shared" si="40"/>
        <v>0.69</v>
      </c>
      <c r="O139" s="53">
        <f t="shared" si="41"/>
        <v>3.69</v>
      </c>
      <c r="P139" s="49">
        <v>0.65</v>
      </c>
      <c r="Q139" s="10">
        <f t="shared" si="42"/>
        <v>3.25</v>
      </c>
      <c r="R139" s="10">
        <v>23</v>
      </c>
      <c r="S139" s="59">
        <f t="shared" si="43"/>
        <v>0.74750000000000005</v>
      </c>
      <c r="T139" s="56">
        <f t="shared" si="44"/>
        <v>3.9975000000000001</v>
      </c>
      <c r="U139" s="52"/>
      <c r="V139" s="59"/>
      <c r="W139" s="10"/>
      <c r="X139" s="59"/>
      <c r="Y139" s="56"/>
      <c r="Z139" s="69"/>
    </row>
    <row r="140" spans="1:26" ht="40.5" customHeight="1">
      <c r="A140" s="8">
        <v>129</v>
      </c>
      <c r="B140" s="11" t="s">
        <v>114</v>
      </c>
      <c r="C140" s="10" t="s">
        <v>2</v>
      </c>
      <c r="D140" s="17">
        <v>5</v>
      </c>
      <c r="E140" s="52">
        <v>3</v>
      </c>
      <c r="F140" s="10">
        <f t="shared" si="36"/>
        <v>15</v>
      </c>
      <c r="G140" s="10">
        <v>8</v>
      </c>
      <c r="H140" s="59">
        <f t="shared" si="37"/>
        <v>1.2</v>
      </c>
      <c r="I140" s="41">
        <f t="shared" si="38"/>
        <v>16.2</v>
      </c>
      <c r="J140" s="47"/>
      <c r="K140" s="52">
        <v>3</v>
      </c>
      <c r="L140" s="59">
        <f t="shared" si="39"/>
        <v>15</v>
      </c>
      <c r="M140" s="10">
        <v>8</v>
      </c>
      <c r="N140" s="59">
        <f t="shared" si="40"/>
        <v>1.2</v>
      </c>
      <c r="O140" s="53">
        <f t="shared" si="41"/>
        <v>16.2</v>
      </c>
      <c r="P140" s="49">
        <v>3.2</v>
      </c>
      <c r="Q140" s="10">
        <f t="shared" si="42"/>
        <v>16</v>
      </c>
      <c r="R140" s="10">
        <v>8</v>
      </c>
      <c r="S140" s="59">
        <f t="shared" si="43"/>
        <v>1.28</v>
      </c>
      <c r="T140" s="56">
        <f t="shared" si="44"/>
        <v>17.28</v>
      </c>
      <c r="U140" s="52"/>
      <c r="V140" s="59"/>
      <c r="W140" s="10"/>
      <c r="X140" s="59"/>
      <c r="Y140" s="56"/>
      <c r="Z140" s="69"/>
    </row>
    <row r="141" spans="1:26" ht="40.5" customHeight="1">
      <c r="A141" s="8">
        <v>130</v>
      </c>
      <c r="B141" s="12" t="s">
        <v>131</v>
      </c>
      <c r="C141" s="10" t="s">
        <v>1</v>
      </c>
      <c r="D141" s="17">
        <v>1</v>
      </c>
      <c r="E141" s="52">
        <v>10</v>
      </c>
      <c r="F141" s="10">
        <f t="shared" si="36"/>
        <v>10</v>
      </c>
      <c r="G141" s="10">
        <v>8</v>
      </c>
      <c r="H141" s="59">
        <f t="shared" si="37"/>
        <v>0.8</v>
      </c>
      <c r="I141" s="41">
        <f t="shared" si="38"/>
        <v>10.8</v>
      </c>
      <c r="J141" s="47"/>
      <c r="K141" s="52">
        <v>9</v>
      </c>
      <c r="L141" s="59">
        <f t="shared" si="39"/>
        <v>9</v>
      </c>
      <c r="M141" s="10">
        <v>8</v>
      </c>
      <c r="N141" s="59">
        <f t="shared" si="40"/>
        <v>0.72</v>
      </c>
      <c r="O141" s="53">
        <f t="shared" si="41"/>
        <v>9.7200000000000006</v>
      </c>
      <c r="P141" s="49">
        <v>10</v>
      </c>
      <c r="Q141" s="10">
        <f t="shared" si="42"/>
        <v>10</v>
      </c>
      <c r="R141" s="10">
        <v>8</v>
      </c>
      <c r="S141" s="59">
        <f t="shared" si="43"/>
        <v>0.8</v>
      </c>
      <c r="T141" s="56">
        <f t="shared" si="44"/>
        <v>10.8</v>
      </c>
      <c r="U141" s="52"/>
      <c r="V141" s="59"/>
      <c r="W141" s="10"/>
      <c r="X141" s="59"/>
      <c r="Y141" s="56"/>
      <c r="Z141" s="69"/>
    </row>
    <row r="142" spans="1:26" ht="42.75" customHeight="1">
      <c r="A142" s="8">
        <v>131</v>
      </c>
      <c r="B142" s="15" t="s">
        <v>162</v>
      </c>
      <c r="C142" s="10" t="s">
        <v>1</v>
      </c>
      <c r="D142" s="17">
        <v>50</v>
      </c>
      <c r="E142" s="52">
        <v>12</v>
      </c>
      <c r="F142" s="10">
        <f t="shared" si="36"/>
        <v>600</v>
      </c>
      <c r="G142" s="10">
        <v>5</v>
      </c>
      <c r="H142" s="59">
        <f t="shared" si="37"/>
        <v>30</v>
      </c>
      <c r="I142" s="41">
        <f t="shared" si="38"/>
        <v>630</v>
      </c>
      <c r="J142" s="47"/>
      <c r="K142" s="52">
        <v>13.75</v>
      </c>
      <c r="L142" s="59">
        <f t="shared" si="39"/>
        <v>687.5</v>
      </c>
      <c r="M142" s="10">
        <v>5</v>
      </c>
      <c r="N142" s="59">
        <f t="shared" si="40"/>
        <v>34.375</v>
      </c>
      <c r="O142" s="53">
        <f t="shared" si="41"/>
        <v>721.875</v>
      </c>
      <c r="P142" s="49">
        <v>19</v>
      </c>
      <c r="Q142" s="10">
        <f t="shared" si="42"/>
        <v>950</v>
      </c>
      <c r="R142" s="10">
        <v>5</v>
      </c>
      <c r="S142" s="59">
        <f t="shared" si="43"/>
        <v>47.5</v>
      </c>
      <c r="T142" s="56">
        <f t="shared" si="44"/>
        <v>997.5</v>
      </c>
      <c r="U142" s="52"/>
      <c r="V142" s="59"/>
      <c r="W142" s="10"/>
      <c r="X142" s="59"/>
      <c r="Y142" s="56"/>
      <c r="Z142" s="69"/>
    </row>
    <row r="143" spans="1:26" ht="38.25">
      <c r="A143" s="8">
        <v>132</v>
      </c>
      <c r="B143" s="15" t="s">
        <v>115</v>
      </c>
      <c r="C143" s="10" t="s">
        <v>1</v>
      </c>
      <c r="D143" s="17">
        <v>400</v>
      </c>
      <c r="E143" s="52">
        <v>1.8</v>
      </c>
      <c r="F143" s="10">
        <f t="shared" si="36"/>
        <v>720</v>
      </c>
      <c r="G143" s="10">
        <v>5</v>
      </c>
      <c r="H143" s="59">
        <f t="shared" si="37"/>
        <v>36</v>
      </c>
      <c r="I143" s="41">
        <f t="shared" si="38"/>
        <v>756</v>
      </c>
      <c r="J143" s="47"/>
      <c r="K143" s="52">
        <v>2.36</v>
      </c>
      <c r="L143" s="59">
        <f t="shared" si="39"/>
        <v>944</v>
      </c>
      <c r="M143" s="10">
        <v>5</v>
      </c>
      <c r="N143" s="59">
        <f t="shared" si="40"/>
        <v>47.2</v>
      </c>
      <c r="O143" s="53">
        <f t="shared" si="41"/>
        <v>991.2</v>
      </c>
      <c r="P143" s="49">
        <v>3.2</v>
      </c>
      <c r="Q143" s="10">
        <f t="shared" si="42"/>
        <v>1280</v>
      </c>
      <c r="R143" s="10">
        <v>5</v>
      </c>
      <c r="S143" s="59">
        <f t="shared" si="43"/>
        <v>64</v>
      </c>
      <c r="T143" s="56">
        <f t="shared" si="44"/>
        <v>1344</v>
      </c>
      <c r="U143" s="52"/>
      <c r="V143" s="59"/>
      <c r="W143" s="10"/>
      <c r="X143" s="59"/>
      <c r="Y143" s="56"/>
      <c r="Z143" s="69"/>
    </row>
    <row r="144" spans="1:26" ht="38.25">
      <c r="A144" s="8">
        <v>133</v>
      </c>
      <c r="B144" s="15" t="s">
        <v>185</v>
      </c>
      <c r="C144" s="10" t="s">
        <v>55</v>
      </c>
      <c r="D144" s="17">
        <v>50</v>
      </c>
      <c r="E144" s="52"/>
      <c r="F144" s="10"/>
      <c r="G144" s="10"/>
      <c r="H144" s="59"/>
      <c r="I144" s="41"/>
      <c r="J144" s="47"/>
      <c r="K144" s="52"/>
      <c r="L144" s="59"/>
      <c r="M144" s="10"/>
      <c r="N144" s="59"/>
      <c r="O144" s="53"/>
      <c r="P144" s="49"/>
      <c r="Q144" s="10"/>
      <c r="R144" s="10"/>
      <c r="S144" s="59"/>
      <c r="T144" s="56"/>
      <c r="U144" s="52"/>
      <c r="V144" s="59"/>
      <c r="W144" s="10"/>
      <c r="X144" s="59"/>
      <c r="Y144" s="56"/>
      <c r="Z144" s="69"/>
    </row>
    <row r="145" spans="1:26" ht="54">
      <c r="A145" s="8">
        <v>134</v>
      </c>
      <c r="B145" s="15" t="s">
        <v>186</v>
      </c>
      <c r="C145" s="10" t="s">
        <v>6</v>
      </c>
      <c r="D145" s="17">
        <v>10</v>
      </c>
      <c r="E145" s="52"/>
      <c r="F145" s="10"/>
      <c r="G145" s="10"/>
      <c r="H145" s="59"/>
      <c r="I145" s="41"/>
      <c r="J145" s="47"/>
      <c r="K145" s="52"/>
      <c r="L145" s="59"/>
      <c r="M145" s="10"/>
      <c r="N145" s="59"/>
      <c r="O145" s="53"/>
      <c r="P145" s="49"/>
      <c r="Q145" s="10"/>
      <c r="R145" s="10"/>
      <c r="S145" s="59"/>
      <c r="T145" s="56"/>
      <c r="U145" s="52"/>
      <c r="V145" s="59"/>
      <c r="W145" s="10"/>
      <c r="X145" s="59"/>
      <c r="Y145" s="56"/>
      <c r="Z145" s="69"/>
    </row>
    <row r="146" spans="1:26" ht="38.25">
      <c r="A146" s="8">
        <v>135</v>
      </c>
      <c r="B146" s="15" t="s">
        <v>132</v>
      </c>
      <c r="C146" s="10" t="s">
        <v>2</v>
      </c>
      <c r="D146" s="17">
        <v>2</v>
      </c>
      <c r="E146" s="52">
        <v>0.6</v>
      </c>
      <c r="F146" s="10">
        <f t="shared" si="36"/>
        <v>1.2</v>
      </c>
      <c r="G146" s="10">
        <v>5</v>
      </c>
      <c r="H146" s="59">
        <f t="shared" si="37"/>
        <v>0.06</v>
      </c>
      <c r="I146" s="41">
        <f t="shared" si="38"/>
        <v>1.26</v>
      </c>
      <c r="J146" s="47"/>
      <c r="K146" s="52">
        <v>0.61</v>
      </c>
      <c r="L146" s="59">
        <f t="shared" si="39"/>
        <v>1.22</v>
      </c>
      <c r="M146" s="10">
        <v>5</v>
      </c>
      <c r="N146" s="59">
        <f t="shared" si="40"/>
        <v>6.0999999999999999E-2</v>
      </c>
      <c r="O146" s="53">
        <f t="shared" si="41"/>
        <v>1.2809999999999999</v>
      </c>
      <c r="P146" s="49">
        <v>1.5</v>
      </c>
      <c r="Q146" s="10">
        <f t="shared" si="42"/>
        <v>3</v>
      </c>
      <c r="R146" s="10">
        <v>5</v>
      </c>
      <c r="S146" s="59">
        <f t="shared" si="43"/>
        <v>0.15</v>
      </c>
      <c r="T146" s="56">
        <f t="shared" si="44"/>
        <v>3.15</v>
      </c>
      <c r="U146" s="52"/>
      <c r="V146" s="59"/>
      <c r="W146" s="10"/>
      <c r="X146" s="59"/>
      <c r="Y146" s="56"/>
      <c r="Z146" s="69"/>
    </row>
    <row r="147" spans="1:26" ht="38.25">
      <c r="A147" s="8">
        <v>136</v>
      </c>
      <c r="B147" s="15" t="s">
        <v>133</v>
      </c>
      <c r="C147" s="10" t="s">
        <v>1</v>
      </c>
      <c r="D147" s="17">
        <v>2</v>
      </c>
      <c r="E147" s="52">
        <v>3.5</v>
      </c>
      <c r="F147" s="10">
        <f t="shared" si="36"/>
        <v>7</v>
      </c>
      <c r="G147" s="10">
        <v>5</v>
      </c>
      <c r="H147" s="59">
        <f t="shared" si="37"/>
        <v>0.35</v>
      </c>
      <c r="I147" s="41">
        <f t="shared" si="38"/>
        <v>7.35</v>
      </c>
      <c r="J147" s="47"/>
      <c r="K147" s="52">
        <v>5</v>
      </c>
      <c r="L147" s="59">
        <f t="shared" si="39"/>
        <v>10</v>
      </c>
      <c r="M147" s="10">
        <v>5</v>
      </c>
      <c r="N147" s="59">
        <f t="shared" si="40"/>
        <v>0.5</v>
      </c>
      <c r="O147" s="53">
        <f t="shared" si="41"/>
        <v>10.5</v>
      </c>
      <c r="P147" s="49">
        <v>8.48</v>
      </c>
      <c r="Q147" s="10">
        <f t="shared" si="42"/>
        <v>16.96</v>
      </c>
      <c r="R147" s="10">
        <v>5</v>
      </c>
      <c r="S147" s="59">
        <f t="shared" si="43"/>
        <v>0.84800000000000009</v>
      </c>
      <c r="T147" s="56">
        <f t="shared" si="44"/>
        <v>17.808</v>
      </c>
      <c r="U147" s="52"/>
      <c r="V147" s="59"/>
      <c r="W147" s="10"/>
      <c r="X147" s="59"/>
      <c r="Y147" s="56"/>
      <c r="Z147" s="69"/>
    </row>
    <row r="148" spans="1:26" ht="38.25">
      <c r="A148" s="8">
        <v>137</v>
      </c>
      <c r="B148" s="15" t="s">
        <v>134</v>
      </c>
      <c r="C148" s="10" t="s">
        <v>1</v>
      </c>
      <c r="D148" s="17">
        <v>1</v>
      </c>
      <c r="E148" s="52">
        <v>4</v>
      </c>
      <c r="F148" s="10">
        <f t="shared" si="36"/>
        <v>4</v>
      </c>
      <c r="G148" s="10">
        <v>5</v>
      </c>
      <c r="H148" s="59">
        <f t="shared" si="37"/>
        <v>0.2</v>
      </c>
      <c r="I148" s="41">
        <f t="shared" si="38"/>
        <v>4.2</v>
      </c>
      <c r="J148" s="47"/>
      <c r="K148" s="52">
        <v>7.9</v>
      </c>
      <c r="L148" s="59">
        <f t="shared" si="39"/>
        <v>7.9</v>
      </c>
      <c r="M148" s="10">
        <v>5</v>
      </c>
      <c r="N148" s="59">
        <f t="shared" si="40"/>
        <v>0.39500000000000002</v>
      </c>
      <c r="O148" s="53">
        <f t="shared" si="41"/>
        <v>8.2949999999999999</v>
      </c>
      <c r="P148" s="49">
        <v>10.1</v>
      </c>
      <c r="Q148" s="10">
        <f t="shared" si="42"/>
        <v>10.1</v>
      </c>
      <c r="R148" s="10">
        <v>5</v>
      </c>
      <c r="S148" s="59">
        <f t="shared" si="43"/>
        <v>0.505</v>
      </c>
      <c r="T148" s="56">
        <f t="shared" si="44"/>
        <v>10.605</v>
      </c>
      <c r="U148" s="52"/>
      <c r="V148" s="59"/>
      <c r="W148" s="10"/>
      <c r="X148" s="59"/>
      <c r="Y148" s="56"/>
      <c r="Z148" s="69"/>
    </row>
    <row r="149" spans="1:26" ht="39.75">
      <c r="A149" s="8">
        <v>138</v>
      </c>
      <c r="B149" s="15" t="s">
        <v>116</v>
      </c>
      <c r="C149" s="10" t="s">
        <v>2</v>
      </c>
      <c r="D149" s="17">
        <v>2</v>
      </c>
      <c r="E149" s="52">
        <v>0.9</v>
      </c>
      <c r="F149" s="10">
        <f t="shared" si="36"/>
        <v>1.8</v>
      </c>
      <c r="G149" s="10">
        <v>23</v>
      </c>
      <c r="H149" s="59">
        <f t="shared" si="37"/>
        <v>0.41399999999999998</v>
      </c>
      <c r="I149" s="41">
        <f t="shared" si="38"/>
        <v>2.214</v>
      </c>
      <c r="J149" s="47"/>
      <c r="K149" s="52">
        <v>0.53</v>
      </c>
      <c r="L149" s="59">
        <f t="shared" si="39"/>
        <v>1.06</v>
      </c>
      <c r="M149" s="10">
        <v>23</v>
      </c>
      <c r="N149" s="59">
        <f t="shared" si="40"/>
        <v>0.24380000000000002</v>
      </c>
      <c r="O149" s="53">
        <f t="shared" si="41"/>
        <v>1.3038000000000001</v>
      </c>
      <c r="P149" s="49">
        <v>0.69</v>
      </c>
      <c r="Q149" s="10">
        <f t="shared" si="42"/>
        <v>1.38</v>
      </c>
      <c r="R149" s="10">
        <v>23</v>
      </c>
      <c r="S149" s="59">
        <f t="shared" si="43"/>
        <v>0.31739999999999996</v>
      </c>
      <c r="T149" s="56">
        <f t="shared" si="44"/>
        <v>1.6973999999999998</v>
      </c>
      <c r="U149" s="52"/>
      <c r="V149" s="59"/>
      <c r="W149" s="10"/>
      <c r="X149" s="59"/>
      <c r="Y149" s="56"/>
      <c r="Z149" s="69"/>
    </row>
    <row r="150" spans="1:26" ht="15.75">
      <c r="A150" s="8">
        <v>139</v>
      </c>
      <c r="B150" s="15" t="s">
        <v>191</v>
      </c>
      <c r="C150" s="10" t="s">
        <v>6</v>
      </c>
      <c r="D150" s="17">
        <v>20</v>
      </c>
      <c r="E150" s="52"/>
      <c r="F150" s="10"/>
      <c r="G150" s="10"/>
      <c r="H150" s="59"/>
      <c r="I150" s="41"/>
      <c r="J150" s="47"/>
      <c r="K150" s="52"/>
      <c r="L150" s="59"/>
      <c r="M150" s="10"/>
      <c r="N150" s="59"/>
      <c r="O150" s="53"/>
      <c r="P150" s="49"/>
      <c r="Q150" s="10"/>
      <c r="R150" s="10"/>
      <c r="S150" s="59"/>
      <c r="T150" s="56"/>
      <c r="U150" s="52"/>
      <c r="V150" s="59"/>
      <c r="W150" s="10"/>
      <c r="X150" s="59"/>
      <c r="Y150" s="56"/>
      <c r="Z150" s="69"/>
    </row>
    <row r="151" spans="1:26" ht="81" customHeight="1">
      <c r="A151" s="8">
        <v>140</v>
      </c>
      <c r="B151" s="15" t="s">
        <v>117</v>
      </c>
      <c r="C151" s="10" t="s">
        <v>2</v>
      </c>
      <c r="D151" s="17">
        <v>40</v>
      </c>
      <c r="E151" s="52">
        <v>0.8</v>
      </c>
      <c r="F151" s="10">
        <f t="shared" si="36"/>
        <v>32</v>
      </c>
      <c r="G151" s="10">
        <v>8</v>
      </c>
      <c r="H151" s="59">
        <f t="shared" si="37"/>
        <v>2.56</v>
      </c>
      <c r="I151" s="41">
        <f t="shared" si="38"/>
        <v>34.56</v>
      </c>
      <c r="J151" s="47"/>
      <c r="K151" s="52">
        <v>0.92</v>
      </c>
      <c r="L151" s="59">
        <f t="shared" si="39"/>
        <v>36.800000000000004</v>
      </c>
      <c r="M151" s="10">
        <v>8</v>
      </c>
      <c r="N151" s="59">
        <f t="shared" si="40"/>
        <v>2.9440000000000004</v>
      </c>
      <c r="O151" s="53">
        <f t="shared" si="41"/>
        <v>39.744000000000007</v>
      </c>
      <c r="P151" s="49">
        <v>0.78</v>
      </c>
      <c r="Q151" s="10">
        <f t="shared" si="42"/>
        <v>31.200000000000003</v>
      </c>
      <c r="R151" s="10">
        <v>8</v>
      </c>
      <c r="S151" s="59">
        <f t="shared" si="43"/>
        <v>2.4960000000000004</v>
      </c>
      <c r="T151" s="56">
        <f t="shared" si="44"/>
        <v>33.696000000000005</v>
      </c>
      <c r="U151" s="52"/>
      <c r="V151" s="59"/>
      <c r="W151" s="10"/>
      <c r="X151" s="59"/>
      <c r="Y151" s="56"/>
      <c r="Z151" s="69"/>
    </row>
    <row r="152" spans="1:26" ht="43.5" customHeight="1">
      <c r="A152" s="8">
        <v>141</v>
      </c>
      <c r="B152" s="11" t="s">
        <v>118</v>
      </c>
      <c r="C152" s="10" t="s">
        <v>2</v>
      </c>
      <c r="D152" s="17">
        <v>30</v>
      </c>
      <c r="E152" s="52">
        <v>1.8</v>
      </c>
      <c r="F152" s="10">
        <f t="shared" si="36"/>
        <v>54</v>
      </c>
      <c r="G152" s="10">
        <v>8</v>
      </c>
      <c r="H152" s="59">
        <f t="shared" si="37"/>
        <v>4.32</v>
      </c>
      <c r="I152" s="41">
        <f t="shared" si="38"/>
        <v>58.32</v>
      </c>
      <c r="J152" s="47"/>
      <c r="K152" s="52">
        <v>1.81</v>
      </c>
      <c r="L152" s="59">
        <f t="shared" si="39"/>
        <v>54.300000000000004</v>
      </c>
      <c r="M152" s="10">
        <v>8</v>
      </c>
      <c r="N152" s="59">
        <f t="shared" si="40"/>
        <v>4.3440000000000003</v>
      </c>
      <c r="O152" s="53">
        <f t="shared" si="41"/>
        <v>58.644000000000005</v>
      </c>
      <c r="P152" s="49">
        <v>1.8</v>
      </c>
      <c r="Q152" s="10">
        <f t="shared" si="42"/>
        <v>54</v>
      </c>
      <c r="R152" s="10">
        <v>8</v>
      </c>
      <c r="S152" s="59">
        <f t="shared" si="43"/>
        <v>4.32</v>
      </c>
      <c r="T152" s="56">
        <f t="shared" si="44"/>
        <v>58.32</v>
      </c>
      <c r="U152" s="52"/>
      <c r="V152" s="59"/>
      <c r="W152" s="10"/>
      <c r="X152" s="59"/>
      <c r="Y152" s="56"/>
      <c r="Z152" s="69"/>
    </row>
    <row r="153" spans="1:26" ht="65.25">
      <c r="A153" s="8">
        <v>142</v>
      </c>
      <c r="B153" s="11" t="s">
        <v>135</v>
      </c>
      <c r="C153" s="10" t="s">
        <v>148</v>
      </c>
      <c r="D153" s="17">
        <v>700</v>
      </c>
      <c r="E153" s="52">
        <v>3.6</v>
      </c>
      <c r="F153" s="10">
        <f t="shared" si="36"/>
        <v>2520</v>
      </c>
      <c r="G153" s="10">
        <v>8</v>
      </c>
      <c r="H153" s="59">
        <f t="shared" si="37"/>
        <v>201.6</v>
      </c>
      <c r="I153" s="41">
        <f t="shared" si="38"/>
        <v>2721.6</v>
      </c>
      <c r="J153" s="47"/>
      <c r="K153" s="52">
        <v>3.27</v>
      </c>
      <c r="L153" s="59">
        <f t="shared" si="39"/>
        <v>2289</v>
      </c>
      <c r="M153" s="10">
        <v>8</v>
      </c>
      <c r="N153" s="59">
        <f t="shared" si="40"/>
        <v>183.12</v>
      </c>
      <c r="O153" s="53">
        <f t="shared" si="41"/>
        <v>2472.12</v>
      </c>
      <c r="P153" s="49">
        <v>3.68</v>
      </c>
      <c r="Q153" s="10">
        <f t="shared" si="42"/>
        <v>2576</v>
      </c>
      <c r="R153" s="10">
        <v>8</v>
      </c>
      <c r="S153" s="59">
        <f t="shared" si="43"/>
        <v>206.08</v>
      </c>
      <c r="T153" s="56">
        <f t="shared" si="44"/>
        <v>2782.08</v>
      </c>
      <c r="U153" s="52"/>
      <c r="V153" s="59"/>
      <c r="W153" s="10"/>
      <c r="X153" s="59"/>
      <c r="Y153" s="56"/>
      <c r="Z153" s="69"/>
    </row>
    <row r="154" spans="1:26" ht="40.5" customHeight="1">
      <c r="A154" s="8">
        <v>143</v>
      </c>
      <c r="B154" s="11" t="s">
        <v>119</v>
      </c>
      <c r="C154" s="10" t="s">
        <v>2</v>
      </c>
      <c r="D154" s="17">
        <v>6</v>
      </c>
      <c r="E154" s="52">
        <v>2.5</v>
      </c>
      <c r="F154" s="10">
        <f t="shared" si="36"/>
        <v>15</v>
      </c>
      <c r="G154" s="10">
        <v>5</v>
      </c>
      <c r="H154" s="59">
        <f t="shared" si="37"/>
        <v>0.75</v>
      </c>
      <c r="I154" s="41">
        <f t="shared" si="38"/>
        <v>15.75</v>
      </c>
      <c r="J154" s="47"/>
      <c r="K154" s="52">
        <v>2.87</v>
      </c>
      <c r="L154" s="59">
        <f t="shared" si="39"/>
        <v>17.22</v>
      </c>
      <c r="M154" s="10">
        <v>5</v>
      </c>
      <c r="N154" s="59">
        <f t="shared" si="40"/>
        <v>0.86099999999999999</v>
      </c>
      <c r="O154" s="53">
        <f t="shared" si="41"/>
        <v>18.081</v>
      </c>
      <c r="P154" s="49">
        <v>3.58</v>
      </c>
      <c r="Q154" s="10">
        <f t="shared" si="42"/>
        <v>21.48</v>
      </c>
      <c r="R154" s="10">
        <v>5</v>
      </c>
      <c r="S154" s="59">
        <f t="shared" si="43"/>
        <v>1.0740000000000001</v>
      </c>
      <c r="T154" s="56">
        <f t="shared" si="44"/>
        <v>22.554000000000002</v>
      </c>
      <c r="U154" s="52"/>
      <c r="V154" s="59"/>
      <c r="W154" s="10"/>
      <c r="X154" s="59"/>
      <c r="Y154" s="56"/>
      <c r="Z154" s="69"/>
    </row>
    <row r="155" spans="1:26" ht="40.5" customHeight="1">
      <c r="A155" s="8">
        <v>144</v>
      </c>
      <c r="B155" s="11" t="s">
        <v>120</v>
      </c>
      <c r="C155" s="10" t="s">
        <v>2</v>
      </c>
      <c r="D155" s="17">
        <v>6</v>
      </c>
      <c r="E155" s="52">
        <v>2.5</v>
      </c>
      <c r="F155" s="10">
        <f t="shared" si="36"/>
        <v>15</v>
      </c>
      <c r="G155" s="10">
        <v>5</v>
      </c>
      <c r="H155" s="59">
        <f t="shared" si="37"/>
        <v>0.75</v>
      </c>
      <c r="I155" s="41">
        <f t="shared" si="38"/>
        <v>15.75</v>
      </c>
      <c r="J155" s="47"/>
      <c r="K155" s="52">
        <v>3.45</v>
      </c>
      <c r="L155" s="59">
        <f t="shared" si="39"/>
        <v>20.700000000000003</v>
      </c>
      <c r="M155" s="10">
        <v>5</v>
      </c>
      <c r="N155" s="59">
        <f t="shared" si="40"/>
        <v>1.0350000000000001</v>
      </c>
      <c r="O155" s="53">
        <f t="shared" si="41"/>
        <v>21.735000000000003</v>
      </c>
      <c r="P155" s="49">
        <v>2.79</v>
      </c>
      <c r="Q155" s="10">
        <f t="shared" si="42"/>
        <v>16.740000000000002</v>
      </c>
      <c r="R155" s="10">
        <v>5</v>
      </c>
      <c r="S155" s="59">
        <f t="shared" si="43"/>
        <v>0.83700000000000019</v>
      </c>
      <c r="T155" s="56">
        <f t="shared" si="44"/>
        <v>17.577000000000002</v>
      </c>
      <c r="U155" s="52"/>
      <c r="V155" s="59"/>
      <c r="W155" s="10"/>
      <c r="X155" s="59"/>
      <c r="Y155" s="56"/>
      <c r="Z155" s="69"/>
    </row>
    <row r="156" spans="1:26" ht="39" customHeight="1">
      <c r="A156" s="8">
        <v>145</v>
      </c>
      <c r="B156" s="15" t="s">
        <v>121</v>
      </c>
      <c r="C156" s="10" t="s">
        <v>2</v>
      </c>
      <c r="D156" s="17">
        <v>6</v>
      </c>
      <c r="E156" s="52">
        <v>2</v>
      </c>
      <c r="F156" s="10">
        <f t="shared" si="36"/>
        <v>12</v>
      </c>
      <c r="G156" s="10">
        <v>5</v>
      </c>
      <c r="H156" s="59">
        <f t="shared" si="37"/>
        <v>0.6</v>
      </c>
      <c r="I156" s="41">
        <f t="shared" si="38"/>
        <v>12.6</v>
      </c>
      <c r="J156" s="47"/>
      <c r="K156" s="52">
        <v>2.75</v>
      </c>
      <c r="L156" s="59">
        <f t="shared" si="39"/>
        <v>16.5</v>
      </c>
      <c r="M156" s="10">
        <v>5</v>
      </c>
      <c r="N156" s="59">
        <f t="shared" si="40"/>
        <v>0.82499999999999996</v>
      </c>
      <c r="O156" s="53">
        <f t="shared" si="41"/>
        <v>17.324999999999999</v>
      </c>
      <c r="P156" s="49">
        <v>2.4900000000000002</v>
      </c>
      <c r="Q156" s="10">
        <f t="shared" si="42"/>
        <v>14.940000000000001</v>
      </c>
      <c r="R156" s="10">
        <v>5</v>
      </c>
      <c r="S156" s="59">
        <f t="shared" si="43"/>
        <v>0.747</v>
      </c>
      <c r="T156" s="56">
        <f t="shared" si="44"/>
        <v>15.687000000000001</v>
      </c>
      <c r="U156" s="52"/>
      <c r="V156" s="59"/>
      <c r="W156" s="10"/>
      <c r="X156" s="59"/>
      <c r="Y156" s="56"/>
      <c r="Z156" s="69"/>
    </row>
    <row r="157" spans="1:26" ht="38.25">
      <c r="A157" s="8">
        <v>146</v>
      </c>
      <c r="B157" s="15" t="s">
        <v>122</v>
      </c>
      <c r="C157" s="10" t="s">
        <v>1</v>
      </c>
      <c r="D157" s="17">
        <v>250</v>
      </c>
      <c r="E157" s="52">
        <v>0.8</v>
      </c>
      <c r="F157" s="10">
        <f t="shared" ref="F157:F174" si="90">E157*D157</f>
        <v>200</v>
      </c>
      <c r="G157" s="10">
        <v>23</v>
      </c>
      <c r="H157" s="59">
        <f t="shared" ref="H157:H174" si="91">G157*F157/100</f>
        <v>46</v>
      </c>
      <c r="I157" s="41">
        <f t="shared" ref="I157:I174" si="92">H157+F157</f>
        <v>246</v>
      </c>
      <c r="J157" s="47"/>
      <c r="K157" s="52">
        <v>0.59</v>
      </c>
      <c r="L157" s="59">
        <f t="shared" ref="L157:L174" si="93">K157*D157</f>
        <v>147.5</v>
      </c>
      <c r="M157" s="10">
        <v>23</v>
      </c>
      <c r="N157" s="59">
        <f t="shared" ref="N157:N174" si="94">M157*L157/100</f>
        <v>33.924999999999997</v>
      </c>
      <c r="O157" s="53">
        <f t="shared" ref="O157:O174" si="95">N157+L157</f>
        <v>181.42500000000001</v>
      </c>
      <c r="P157" s="49">
        <v>0.75</v>
      </c>
      <c r="Q157" s="10">
        <f t="shared" ref="Q157:Q174" si="96">P157*D157</f>
        <v>187.5</v>
      </c>
      <c r="R157" s="10">
        <v>23</v>
      </c>
      <c r="S157" s="59">
        <f t="shared" ref="S157:S174" si="97">R157*Q157/100</f>
        <v>43.125</v>
      </c>
      <c r="T157" s="56">
        <f t="shared" ref="T157:T174" si="98">S157+Q157</f>
        <v>230.625</v>
      </c>
      <c r="U157" s="52"/>
      <c r="V157" s="59"/>
      <c r="W157" s="10"/>
      <c r="X157" s="59"/>
      <c r="Y157" s="56"/>
      <c r="Z157" s="69"/>
    </row>
    <row r="158" spans="1:26" ht="39.75" customHeight="1">
      <c r="A158" s="8">
        <v>147</v>
      </c>
      <c r="B158" s="15" t="s">
        <v>123</v>
      </c>
      <c r="C158" s="10" t="s">
        <v>2</v>
      </c>
      <c r="D158" s="17">
        <v>20</v>
      </c>
      <c r="E158" s="52">
        <v>2</v>
      </c>
      <c r="F158" s="10">
        <f t="shared" si="90"/>
        <v>40</v>
      </c>
      <c r="G158" s="10">
        <v>8</v>
      </c>
      <c r="H158" s="59">
        <f t="shared" si="91"/>
        <v>3.2</v>
      </c>
      <c r="I158" s="41">
        <f t="shared" si="92"/>
        <v>43.2</v>
      </c>
      <c r="J158" s="47"/>
      <c r="K158" s="52">
        <v>1.27</v>
      </c>
      <c r="L158" s="59">
        <f t="shared" si="93"/>
        <v>25.4</v>
      </c>
      <c r="M158" s="10">
        <v>8</v>
      </c>
      <c r="N158" s="59">
        <f t="shared" si="94"/>
        <v>2.032</v>
      </c>
      <c r="O158" s="53">
        <f t="shared" si="95"/>
        <v>27.431999999999999</v>
      </c>
      <c r="P158" s="49">
        <v>2.23</v>
      </c>
      <c r="Q158" s="10">
        <f t="shared" si="96"/>
        <v>44.6</v>
      </c>
      <c r="R158" s="10">
        <v>8</v>
      </c>
      <c r="S158" s="59">
        <f t="shared" si="97"/>
        <v>3.5680000000000001</v>
      </c>
      <c r="T158" s="56">
        <f t="shared" si="98"/>
        <v>48.167999999999999</v>
      </c>
      <c r="U158" s="52"/>
      <c r="V158" s="59"/>
      <c r="W158" s="10"/>
      <c r="X158" s="59"/>
      <c r="Y158" s="56"/>
      <c r="Z158" s="69"/>
    </row>
    <row r="159" spans="1:26" ht="69.75">
      <c r="A159" s="8">
        <v>148</v>
      </c>
      <c r="B159" s="11" t="s">
        <v>161</v>
      </c>
      <c r="C159" s="10" t="s">
        <v>2</v>
      </c>
      <c r="D159" s="17">
        <v>15</v>
      </c>
      <c r="E159" s="52">
        <v>25</v>
      </c>
      <c r="F159" s="10">
        <f t="shared" si="90"/>
        <v>375</v>
      </c>
      <c r="G159" s="10">
        <v>5</v>
      </c>
      <c r="H159" s="59">
        <f t="shared" si="91"/>
        <v>18.75</v>
      </c>
      <c r="I159" s="41">
        <f t="shared" si="92"/>
        <v>393.75</v>
      </c>
      <c r="J159" s="47"/>
      <c r="K159" s="52">
        <v>30.25</v>
      </c>
      <c r="L159" s="59">
        <f t="shared" si="93"/>
        <v>453.75</v>
      </c>
      <c r="M159" s="10">
        <v>5</v>
      </c>
      <c r="N159" s="59">
        <f t="shared" si="94"/>
        <v>22.6875</v>
      </c>
      <c r="O159" s="53">
        <f t="shared" si="95"/>
        <v>476.4375</v>
      </c>
      <c r="P159" s="49">
        <v>42</v>
      </c>
      <c r="Q159" s="10">
        <f t="shared" si="96"/>
        <v>630</v>
      </c>
      <c r="R159" s="10">
        <v>5</v>
      </c>
      <c r="S159" s="59">
        <f t="shared" si="97"/>
        <v>31.5</v>
      </c>
      <c r="T159" s="56">
        <f t="shared" si="98"/>
        <v>661.5</v>
      </c>
      <c r="U159" s="52"/>
      <c r="V159" s="59"/>
      <c r="W159" s="10"/>
      <c r="X159" s="59"/>
      <c r="Y159" s="56"/>
      <c r="Z159" s="69"/>
    </row>
    <row r="160" spans="1:26" ht="54">
      <c r="A160" s="8">
        <v>149</v>
      </c>
      <c r="B160" s="15" t="s">
        <v>124</v>
      </c>
      <c r="C160" s="10" t="s">
        <v>1</v>
      </c>
      <c r="D160" s="17">
        <v>4</v>
      </c>
      <c r="E160" s="52">
        <v>18</v>
      </c>
      <c r="F160" s="10">
        <f t="shared" si="90"/>
        <v>72</v>
      </c>
      <c r="G160" s="10">
        <v>8</v>
      </c>
      <c r="H160" s="59">
        <f t="shared" si="91"/>
        <v>5.76</v>
      </c>
      <c r="I160" s="41">
        <f t="shared" si="92"/>
        <v>77.760000000000005</v>
      </c>
      <c r="J160" s="47"/>
      <c r="K160" s="52">
        <v>20.13</v>
      </c>
      <c r="L160" s="59">
        <f t="shared" si="93"/>
        <v>80.52</v>
      </c>
      <c r="M160" s="10">
        <v>8</v>
      </c>
      <c r="N160" s="59">
        <f t="shared" si="94"/>
        <v>6.4415999999999993</v>
      </c>
      <c r="O160" s="53">
        <f t="shared" si="95"/>
        <v>86.96159999999999</v>
      </c>
      <c r="P160" s="49">
        <v>21.85</v>
      </c>
      <c r="Q160" s="10">
        <f t="shared" si="96"/>
        <v>87.4</v>
      </c>
      <c r="R160" s="10">
        <v>8</v>
      </c>
      <c r="S160" s="59">
        <f t="shared" si="97"/>
        <v>6.9920000000000009</v>
      </c>
      <c r="T160" s="56">
        <f t="shared" si="98"/>
        <v>94.39200000000001</v>
      </c>
      <c r="U160" s="52"/>
      <c r="V160" s="59"/>
      <c r="W160" s="10"/>
      <c r="X160" s="59"/>
      <c r="Y160" s="56"/>
      <c r="Z160" s="69"/>
    </row>
    <row r="161" spans="1:26" ht="44.25">
      <c r="A161" s="8">
        <v>150</v>
      </c>
      <c r="B161" s="45" t="s">
        <v>17</v>
      </c>
      <c r="C161" s="10" t="s">
        <v>2</v>
      </c>
      <c r="D161" s="17">
        <v>60</v>
      </c>
      <c r="E161" s="52">
        <v>2.2000000000000002</v>
      </c>
      <c r="F161" s="10">
        <f t="shared" si="90"/>
        <v>132</v>
      </c>
      <c r="G161" s="10">
        <v>23</v>
      </c>
      <c r="H161" s="59">
        <f t="shared" si="91"/>
        <v>30.36</v>
      </c>
      <c r="I161" s="41">
        <f t="shared" si="92"/>
        <v>162.36000000000001</v>
      </c>
      <c r="J161" s="47"/>
      <c r="K161" s="52">
        <v>2.1800000000000002</v>
      </c>
      <c r="L161" s="59">
        <f t="shared" si="93"/>
        <v>130.80000000000001</v>
      </c>
      <c r="M161" s="10">
        <v>23</v>
      </c>
      <c r="N161" s="59">
        <f t="shared" si="94"/>
        <v>30.084</v>
      </c>
      <c r="O161" s="53">
        <f t="shared" si="95"/>
        <v>160.88400000000001</v>
      </c>
      <c r="P161" s="49">
        <v>2.23</v>
      </c>
      <c r="Q161" s="10">
        <f t="shared" si="96"/>
        <v>133.80000000000001</v>
      </c>
      <c r="R161" s="10">
        <v>23</v>
      </c>
      <c r="S161" s="59">
        <f t="shared" si="97"/>
        <v>30.774000000000001</v>
      </c>
      <c r="T161" s="56">
        <f t="shared" si="98"/>
        <v>164.57400000000001</v>
      </c>
      <c r="U161" s="52"/>
      <c r="V161" s="59"/>
      <c r="W161" s="10"/>
      <c r="X161" s="59"/>
      <c r="Y161" s="56"/>
      <c r="Z161" s="69"/>
    </row>
    <row r="162" spans="1:26" ht="41.25">
      <c r="A162" s="8">
        <v>151</v>
      </c>
      <c r="B162" s="45" t="s">
        <v>18</v>
      </c>
      <c r="C162" s="10" t="s">
        <v>2</v>
      </c>
      <c r="D162" s="17">
        <v>60</v>
      </c>
      <c r="E162" s="52">
        <v>2.8</v>
      </c>
      <c r="F162" s="10">
        <f t="shared" si="90"/>
        <v>168</v>
      </c>
      <c r="G162" s="10">
        <v>23</v>
      </c>
      <c r="H162" s="59">
        <f t="shared" si="91"/>
        <v>38.64</v>
      </c>
      <c r="I162" s="41">
        <f t="shared" si="92"/>
        <v>206.64</v>
      </c>
      <c r="J162" s="47"/>
      <c r="K162" s="52">
        <v>2.5</v>
      </c>
      <c r="L162" s="59">
        <f t="shared" si="93"/>
        <v>150</v>
      </c>
      <c r="M162" s="10">
        <v>23</v>
      </c>
      <c r="N162" s="59">
        <f t="shared" si="94"/>
        <v>34.5</v>
      </c>
      <c r="O162" s="53">
        <f t="shared" si="95"/>
        <v>184.5</v>
      </c>
      <c r="P162" s="49">
        <v>2.56</v>
      </c>
      <c r="Q162" s="10">
        <f t="shared" si="96"/>
        <v>153.6</v>
      </c>
      <c r="R162" s="10">
        <v>23</v>
      </c>
      <c r="S162" s="59">
        <f t="shared" si="97"/>
        <v>35.327999999999996</v>
      </c>
      <c r="T162" s="56">
        <f t="shared" si="98"/>
        <v>188.928</v>
      </c>
      <c r="U162" s="52"/>
      <c r="V162" s="59"/>
      <c r="W162" s="10"/>
      <c r="X162" s="59"/>
      <c r="Y162" s="56"/>
      <c r="Z162" s="69"/>
    </row>
    <row r="163" spans="1:26" ht="45.75" customHeight="1">
      <c r="A163" s="8">
        <v>152</v>
      </c>
      <c r="B163" s="45" t="s">
        <v>32</v>
      </c>
      <c r="C163" s="10" t="s">
        <v>2</v>
      </c>
      <c r="D163" s="17">
        <v>25</v>
      </c>
      <c r="E163" s="52">
        <v>1.9</v>
      </c>
      <c r="F163" s="10">
        <f t="shared" si="90"/>
        <v>47.5</v>
      </c>
      <c r="G163" s="10">
        <v>23</v>
      </c>
      <c r="H163" s="59">
        <f t="shared" si="91"/>
        <v>10.925000000000001</v>
      </c>
      <c r="I163" s="41">
        <f t="shared" si="92"/>
        <v>58.424999999999997</v>
      </c>
      <c r="J163" s="47"/>
      <c r="K163" s="52">
        <v>1.9</v>
      </c>
      <c r="L163" s="59">
        <f t="shared" si="93"/>
        <v>47.5</v>
      </c>
      <c r="M163" s="10">
        <v>23</v>
      </c>
      <c r="N163" s="59">
        <f t="shared" si="94"/>
        <v>10.925000000000001</v>
      </c>
      <c r="O163" s="53">
        <f t="shared" si="95"/>
        <v>58.424999999999997</v>
      </c>
      <c r="P163" s="49">
        <v>1.2</v>
      </c>
      <c r="Q163" s="10">
        <f t="shared" si="96"/>
        <v>30</v>
      </c>
      <c r="R163" s="10">
        <v>23</v>
      </c>
      <c r="S163" s="59">
        <f t="shared" si="97"/>
        <v>6.9</v>
      </c>
      <c r="T163" s="56">
        <f t="shared" si="98"/>
        <v>36.9</v>
      </c>
      <c r="U163" s="52"/>
      <c r="V163" s="59"/>
      <c r="W163" s="10"/>
      <c r="X163" s="59"/>
      <c r="Y163" s="56"/>
      <c r="Z163" s="69"/>
    </row>
    <row r="164" spans="1:26" ht="54">
      <c r="A164" s="8">
        <v>153</v>
      </c>
      <c r="B164" s="45" t="s">
        <v>125</v>
      </c>
      <c r="C164" s="10" t="s">
        <v>2</v>
      </c>
      <c r="D164" s="17">
        <v>60</v>
      </c>
      <c r="E164" s="52">
        <v>1</v>
      </c>
      <c r="F164" s="10">
        <f t="shared" si="90"/>
        <v>60</v>
      </c>
      <c r="G164" s="10">
        <v>23</v>
      </c>
      <c r="H164" s="59">
        <f t="shared" si="91"/>
        <v>13.8</v>
      </c>
      <c r="I164" s="41">
        <f t="shared" si="92"/>
        <v>73.8</v>
      </c>
      <c r="J164" s="47"/>
      <c r="K164" s="52">
        <v>0.89</v>
      </c>
      <c r="L164" s="59">
        <f t="shared" si="93"/>
        <v>53.4</v>
      </c>
      <c r="M164" s="10">
        <v>23</v>
      </c>
      <c r="N164" s="59">
        <f t="shared" si="94"/>
        <v>12.282</v>
      </c>
      <c r="O164" s="53">
        <f t="shared" si="95"/>
        <v>65.682000000000002</v>
      </c>
      <c r="P164" s="49">
        <v>0.95</v>
      </c>
      <c r="Q164" s="10">
        <f t="shared" si="96"/>
        <v>57</v>
      </c>
      <c r="R164" s="10">
        <v>23</v>
      </c>
      <c r="S164" s="59">
        <f t="shared" si="97"/>
        <v>13.11</v>
      </c>
      <c r="T164" s="56">
        <f t="shared" si="98"/>
        <v>70.11</v>
      </c>
      <c r="U164" s="52"/>
      <c r="V164" s="59"/>
      <c r="W164" s="10"/>
      <c r="X164" s="59"/>
      <c r="Y164" s="56"/>
      <c r="Z164" s="69"/>
    </row>
    <row r="165" spans="1:26" ht="50.25" customHeight="1">
      <c r="A165" s="8">
        <v>154</v>
      </c>
      <c r="B165" s="45" t="s">
        <v>31</v>
      </c>
      <c r="C165" s="10" t="s">
        <v>2</v>
      </c>
      <c r="D165" s="17">
        <v>25</v>
      </c>
      <c r="E165" s="52">
        <v>1.2</v>
      </c>
      <c r="F165" s="10">
        <f t="shared" si="90"/>
        <v>30</v>
      </c>
      <c r="G165" s="10">
        <v>23</v>
      </c>
      <c r="H165" s="59">
        <f t="shared" si="91"/>
        <v>6.9</v>
      </c>
      <c r="I165" s="41">
        <f t="shared" si="92"/>
        <v>36.9</v>
      </c>
      <c r="J165" s="47"/>
      <c r="K165" s="52">
        <v>0.85</v>
      </c>
      <c r="L165" s="59">
        <f t="shared" si="93"/>
        <v>21.25</v>
      </c>
      <c r="M165" s="10">
        <v>23</v>
      </c>
      <c r="N165" s="59">
        <f t="shared" si="94"/>
        <v>4.8875000000000002</v>
      </c>
      <c r="O165" s="53">
        <f t="shared" si="95"/>
        <v>26.137499999999999</v>
      </c>
      <c r="P165" s="49">
        <v>0.65</v>
      </c>
      <c r="Q165" s="10">
        <f t="shared" si="96"/>
        <v>16.25</v>
      </c>
      <c r="R165" s="10">
        <v>23</v>
      </c>
      <c r="S165" s="59">
        <f t="shared" si="97"/>
        <v>3.7374999999999998</v>
      </c>
      <c r="T165" s="56">
        <f t="shared" si="98"/>
        <v>19.987500000000001</v>
      </c>
      <c r="U165" s="52"/>
      <c r="V165" s="59"/>
      <c r="W165" s="10"/>
      <c r="X165" s="59"/>
      <c r="Y165" s="56"/>
      <c r="Z165" s="69"/>
    </row>
    <row r="166" spans="1:26" ht="50.25" customHeight="1">
      <c r="A166" s="8">
        <v>155</v>
      </c>
      <c r="B166" s="45" t="s">
        <v>188</v>
      </c>
      <c r="C166" s="10" t="s">
        <v>2</v>
      </c>
      <c r="D166" s="17">
        <v>25</v>
      </c>
      <c r="E166" s="52">
        <v>1.2</v>
      </c>
      <c r="F166" s="10">
        <f t="shared" ref="F166" si="99">E166*D166</f>
        <v>30</v>
      </c>
      <c r="G166" s="10">
        <v>24</v>
      </c>
      <c r="H166" s="59">
        <f t="shared" ref="H166" si="100">G166*F166/100</f>
        <v>7.2</v>
      </c>
      <c r="I166" s="41">
        <f t="shared" ref="I166" si="101">H166+F166</f>
        <v>37.200000000000003</v>
      </c>
      <c r="J166" s="47"/>
      <c r="K166" s="52">
        <v>1.85</v>
      </c>
      <c r="L166" s="59">
        <f t="shared" ref="L166" si="102">K166*D166</f>
        <v>46.25</v>
      </c>
      <c r="M166" s="10">
        <v>24</v>
      </c>
      <c r="N166" s="59">
        <f t="shared" ref="N166" si="103">M166*L166/100</f>
        <v>11.1</v>
      </c>
      <c r="O166" s="53">
        <f t="shared" ref="O166" si="104">N166+L166</f>
        <v>57.35</v>
      </c>
      <c r="P166" s="49">
        <v>1.65</v>
      </c>
      <c r="Q166" s="10">
        <f t="shared" ref="Q166" si="105">P166*D166</f>
        <v>41.25</v>
      </c>
      <c r="R166" s="10">
        <v>24</v>
      </c>
      <c r="S166" s="59">
        <f t="shared" ref="S166" si="106">R166*Q166/100</f>
        <v>9.9</v>
      </c>
      <c r="T166" s="56">
        <f t="shared" ref="T166" si="107">S166+Q166</f>
        <v>51.15</v>
      </c>
      <c r="U166" s="52"/>
      <c r="V166" s="59"/>
      <c r="W166" s="10"/>
      <c r="X166" s="59"/>
      <c r="Y166" s="56"/>
      <c r="Z166" s="69"/>
    </row>
    <row r="167" spans="1:26" ht="38.25">
      <c r="A167" s="8">
        <v>156</v>
      </c>
      <c r="B167" s="11" t="s">
        <v>163</v>
      </c>
      <c r="C167" s="10" t="s">
        <v>1</v>
      </c>
      <c r="D167" s="17">
        <v>1</v>
      </c>
      <c r="E167" s="52">
        <v>12</v>
      </c>
      <c r="F167" s="10">
        <f t="shared" si="90"/>
        <v>12</v>
      </c>
      <c r="G167" s="10">
        <v>8</v>
      </c>
      <c r="H167" s="59">
        <f t="shared" si="91"/>
        <v>0.96</v>
      </c>
      <c r="I167" s="41">
        <f t="shared" si="92"/>
        <v>12.96</v>
      </c>
      <c r="J167" s="47"/>
      <c r="K167" s="52">
        <v>11.28</v>
      </c>
      <c r="L167" s="59">
        <f t="shared" si="93"/>
        <v>11.28</v>
      </c>
      <c r="M167" s="10">
        <v>8</v>
      </c>
      <c r="N167" s="59">
        <f t="shared" si="94"/>
        <v>0.90239999999999998</v>
      </c>
      <c r="O167" s="53">
        <f t="shared" si="95"/>
        <v>12.182399999999999</v>
      </c>
      <c r="P167" s="49">
        <v>15.1</v>
      </c>
      <c r="Q167" s="10">
        <f t="shared" si="96"/>
        <v>15.1</v>
      </c>
      <c r="R167" s="10">
        <v>8</v>
      </c>
      <c r="S167" s="59">
        <f t="shared" si="97"/>
        <v>1.208</v>
      </c>
      <c r="T167" s="56">
        <f t="shared" si="98"/>
        <v>16.308</v>
      </c>
      <c r="U167" s="52"/>
      <c r="V167" s="59"/>
      <c r="W167" s="10"/>
      <c r="X167" s="59"/>
      <c r="Y167" s="56"/>
      <c r="Z167" s="69"/>
    </row>
    <row r="168" spans="1:26" ht="42.75" customHeight="1">
      <c r="A168" s="8">
        <v>157</v>
      </c>
      <c r="B168" s="15" t="s">
        <v>164</v>
      </c>
      <c r="C168" s="10" t="s">
        <v>1</v>
      </c>
      <c r="D168" s="17">
        <v>1</v>
      </c>
      <c r="E168" s="52">
        <v>22</v>
      </c>
      <c r="F168" s="10">
        <f t="shared" si="90"/>
        <v>22</v>
      </c>
      <c r="G168" s="10">
        <v>5</v>
      </c>
      <c r="H168" s="59">
        <f t="shared" si="91"/>
        <v>1.1000000000000001</v>
      </c>
      <c r="I168" s="41">
        <f t="shared" si="92"/>
        <v>23.1</v>
      </c>
      <c r="J168" s="47"/>
      <c r="K168" s="52">
        <v>30.67</v>
      </c>
      <c r="L168" s="59">
        <f t="shared" si="93"/>
        <v>30.67</v>
      </c>
      <c r="M168" s="10">
        <v>5</v>
      </c>
      <c r="N168" s="59">
        <f t="shared" si="94"/>
        <v>1.5335000000000003</v>
      </c>
      <c r="O168" s="53">
        <f t="shared" si="95"/>
        <v>32.203500000000005</v>
      </c>
      <c r="P168" s="49">
        <v>36</v>
      </c>
      <c r="Q168" s="10">
        <f t="shared" si="96"/>
        <v>36</v>
      </c>
      <c r="R168" s="10">
        <v>5</v>
      </c>
      <c r="S168" s="59">
        <f t="shared" si="97"/>
        <v>1.8</v>
      </c>
      <c r="T168" s="56">
        <f t="shared" si="98"/>
        <v>37.799999999999997</v>
      </c>
      <c r="U168" s="52"/>
      <c r="V168" s="59"/>
      <c r="W168" s="10"/>
      <c r="X168" s="59"/>
      <c r="Y168" s="56"/>
      <c r="Z168" s="71"/>
    </row>
    <row r="169" spans="1:26" ht="40.5" customHeight="1">
      <c r="A169" s="8">
        <v>158</v>
      </c>
      <c r="B169" s="15" t="s">
        <v>49</v>
      </c>
      <c r="C169" s="10" t="s">
        <v>2</v>
      </c>
      <c r="D169" s="17">
        <v>10</v>
      </c>
      <c r="E169" s="52">
        <v>0.3</v>
      </c>
      <c r="F169" s="10">
        <f t="shared" si="90"/>
        <v>3</v>
      </c>
      <c r="G169" s="10">
        <v>8</v>
      </c>
      <c r="H169" s="59">
        <f t="shared" si="91"/>
        <v>0.24</v>
      </c>
      <c r="I169" s="41">
        <f t="shared" si="92"/>
        <v>3.24</v>
      </c>
      <c r="J169" s="47"/>
      <c r="K169" s="52">
        <v>0.35</v>
      </c>
      <c r="L169" s="59">
        <f t="shared" si="93"/>
        <v>3.5</v>
      </c>
      <c r="M169" s="10">
        <v>8</v>
      </c>
      <c r="N169" s="59">
        <f t="shared" si="94"/>
        <v>0.28000000000000003</v>
      </c>
      <c r="O169" s="53">
        <f t="shared" si="95"/>
        <v>3.7800000000000002</v>
      </c>
      <c r="P169" s="49">
        <v>0.34</v>
      </c>
      <c r="Q169" s="10">
        <f t="shared" si="96"/>
        <v>3.4000000000000004</v>
      </c>
      <c r="R169" s="10">
        <v>8</v>
      </c>
      <c r="S169" s="59">
        <f t="shared" si="97"/>
        <v>0.27200000000000002</v>
      </c>
      <c r="T169" s="56">
        <f t="shared" si="98"/>
        <v>3.6720000000000006</v>
      </c>
      <c r="U169" s="52"/>
      <c r="V169" s="59"/>
      <c r="W169" s="10"/>
      <c r="X169" s="59"/>
      <c r="Y169" s="56"/>
      <c r="Z169" s="71"/>
    </row>
    <row r="170" spans="1:26" ht="40.5" customHeight="1">
      <c r="A170" s="8">
        <v>159</v>
      </c>
      <c r="B170" s="15" t="s">
        <v>165</v>
      </c>
      <c r="C170" s="10" t="s">
        <v>1</v>
      </c>
      <c r="D170" s="17">
        <v>4.5</v>
      </c>
      <c r="E170" s="52">
        <v>22</v>
      </c>
      <c r="F170" s="10">
        <f t="shared" si="90"/>
        <v>99</v>
      </c>
      <c r="G170" s="10">
        <v>8</v>
      </c>
      <c r="H170" s="59">
        <f t="shared" si="91"/>
        <v>7.92</v>
      </c>
      <c r="I170" s="41">
        <f t="shared" si="92"/>
        <v>106.92</v>
      </c>
      <c r="J170" s="47"/>
      <c r="K170" s="52">
        <v>22</v>
      </c>
      <c r="L170" s="59">
        <f t="shared" si="93"/>
        <v>99</v>
      </c>
      <c r="M170" s="10">
        <v>8</v>
      </c>
      <c r="N170" s="59">
        <f t="shared" si="94"/>
        <v>7.92</v>
      </c>
      <c r="O170" s="53">
        <f t="shared" si="95"/>
        <v>106.92</v>
      </c>
      <c r="P170" s="49">
        <v>22.75</v>
      </c>
      <c r="Q170" s="10">
        <f t="shared" si="96"/>
        <v>102.375</v>
      </c>
      <c r="R170" s="10">
        <v>8</v>
      </c>
      <c r="S170" s="59">
        <f t="shared" si="97"/>
        <v>8.19</v>
      </c>
      <c r="T170" s="56">
        <f t="shared" si="98"/>
        <v>110.565</v>
      </c>
      <c r="U170" s="52"/>
      <c r="V170" s="59"/>
      <c r="W170" s="10"/>
      <c r="X170" s="59"/>
      <c r="Y170" s="56"/>
      <c r="Z170" s="71"/>
    </row>
    <row r="171" spans="1:26" ht="55.5">
      <c r="A171" s="8">
        <v>160</v>
      </c>
      <c r="B171" s="15" t="s">
        <v>149</v>
      </c>
      <c r="C171" s="10" t="s">
        <v>2</v>
      </c>
      <c r="D171" s="17">
        <v>2</v>
      </c>
      <c r="E171" s="52">
        <v>4</v>
      </c>
      <c r="F171" s="10">
        <f t="shared" si="90"/>
        <v>8</v>
      </c>
      <c r="G171" s="10">
        <v>8</v>
      </c>
      <c r="H171" s="59">
        <f t="shared" si="91"/>
        <v>0.64</v>
      </c>
      <c r="I171" s="41">
        <f t="shared" si="92"/>
        <v>8.64</v>
      </c>
      <c r="J171" s="47"/>
      <c r="K171" s="52">
        <v>3.3</v>
      </c>
      <c r="L171" s="59">
        <f t="shared" si="93"/>
        <v>6.6</v>
      </c>
      <c r="M171" s="10">
        <v>8</v>
      </c>
      <c r="N171" s="59">
        <f t="shared" si="94"/>
        <v>0.52800000000000002</v>
      </c>
      <c r="O171" s="53">
        <f t="shared" si="95"/>
        <v>7.1280000000000001</v>
      </c>
      <c r="P171" s="49">
        <v>4.3899999999999997</v>
      </c>
      <c r="Q171" s="10">
        <f t="shared" si="96"/>
        <v>8.7799999999999994</v>
      </c>
      <c r="R171" s="10">
        <v>8</v>
      </c>
      <c r="S171" s="59">
        <f t="shared" si="97"/>
        <v>0.70239999999999991</v>
      </c>
      <c r="T171" s="56">
        <f t="shared" si="98"/>
        <v>9.4823999999999984</v>
      </c>
      <c r="U171" s="52"/>
      <c r="V171" s="59"/>
      <c r="W171" s="10"/>
      <c r="X171" s="59"/>
      <c r="Y171" s="56"/>
      <c r="Z171" s="71"/>
    </row>
    <row r="172" spans="1:26" ht="55.5">
      <c r="A172" s="8">
        <v>161</v>
      </c>
      <c r="B172" s="15" t="s">
        <v>150</v>
      </c>
      <c r="C172" s="10" t="s">
        <v>2</v>
      </c>
      <c r="D172" s="17">
        <v>2</v>
      </c>
      <c r="E172" s="52">
        <v>4</v>
      </c>
      <c r="F172" s="10">
        <f t="shared" si="90"/>
        <v>8</v>
      </c>
      <c r="G172" s="10">
        <v>8</v>
      </c>
      <c r="H172" s="59">
        <f t="shared" si="91"/>
        <v>0.64</v>
      </c>
      <c r="I172" s="41">
        <f t="shared" si="92"/>
        <v>8.64</v>
      </c>
      <c r="J172" s="47"/>
      <c r="K172" s="52">
        <v>3.3</v>
      </c>
      <c r="L172" s="59">
        <f t="shared" si="93"/>
        <v>6.6</v>
      </c>
      <c r="M172" s="10">
        <v>8</v>
      </c>
      <c r="N172" s="59">
        <f t="shared" si="94"/>
        <v>0.52800000000000002</v>
      </c>
      <c r="O172" s="53">
        <f t="shared" si="95"/>
        <v>7.1280000000000001</v>
      </c>
      <c r="P172" s="49">
        <v>4.3899999999999997</v>
      </c>
      <c r="Q172" s="10">
        <f t="shared" si="96"/>
        <v>8.7799999999999994</v>
      </c>
      <c r="R172" s="10">
        <v>8</v>
      </c>
      <c r="S172" s="59">
        <f t="shared" si="97"/>
        <v>0.70239999999999991</v>
      </c>
      <c r="T172" s="56">
        <f t="shared" si="98"/>
        <v>9.4823999999999984</v>
      </c>
      <c r="U172" s="52"/>
      <c r="V172" s="59"/>
      <c r="W172" s="10"/>
      <c r="X172" s="59"/>
      <c r="Y172" s="56"/>
      <c r="Z172" s="71"/>
    </row>
    <row r="173" spans="1:26" ht="41.25">
      <c r="A173" s="8">
        <v>162</v>
      </c>
      <c r="B173" s="15" t="s">
        <v>189</v>
      </c>
      <c r="C173" s="10" t="s">
        <v>6</v>
      </c>
      <c r="D173" s="17">
        <v>20</v>
      </c>
      <c r="E173" s="52"/>
      <c r="F173" s="10"/>
      <c r="G173" s="10"/>
      <c r="H173" s="59"/>
      <c r="I173" s="41"/>
      <c r="J173" s="47"/>
      <c r="K173" s="52"/>
      <c r="L173" s="59"/>
      <c r="M173" s="10"/>
      <c r="N173" s="59"/>
      <c r="O173" s="53"/>
      <c r="P173" s="49"/>
      <c r="Q173" s="10"/>
      <c r="R173" s="10"/>
      <c r="S173" s="59"/>
      <c r="T173" s="56"/>
      <c r="U173" s="52"/>
      <c r="V173" s="59"/>
      <c r="W173" s="10"/>
      <c r="X173" s="59"/>
      <c r="Y173" s="56"/>
      <c r="Z173" s="71"/>
    </row>
    <row r="174" spans="1:26" ht="42" customHeight="1">
      <c r="A174" s="8">
        <v>163</v>
      </c>
      <c r="B174" s="15" t="s">
        <v>50</v>
      </c>
      <c r="C174" s="10" t="s">
        <v>1</v>
      </c>
      <c r="D174" s="17">
        <v>2</v>
      </c>
      <c r="E174" s="52">
        <v>22</v>
      </c>
      <c r="F174" s="10">
        <f t="shared" si="90"/>
        <v>44</v>
      </c>
      <c r="G174" s="10">
        <v>8</v>
      </c>
      <c r="H174" s="59">
        <f t="shared" si="91"/>
        <v>3.52</v>
      </c>
      <c r="I174" s="41">
        <f t="shared" si="92"/>
        <v>47.52</v>
      </c>
      <c r="J174" s="47"/>
      <c r="K174" s="52">
        <v>23.71</v>
      </c>
      <c r="L174" s="59">
        <f t="shared" si="93"/>
        <v>47.42</v>
      </c>
      <c r="M174" s="10">
        <v>8</v>
      </c>
      <c r="N174" s="59">
        <f t="shared" si="94"/>
        <v>3.7936000000000001</v>
      </c>
      <c r="O174" s="53">
        <f t="shared" si="95"/>
        <v>51.2136</v>
      </c>
      <c r="P174" s="49">
        <v>25.8</v>
      </c>
      <c r="Q174" s="10">
        <f t="shared" si="96"/>
        <v>51.6</v>
      </c>
      <c r="R174" s="10">
        <v>8</v>
      </c>
      <c r="S174" s="59">
        <f t="shared" si="97"/>
        <v>4.1280000000000001</v>
      </c>
      <c r="T174" s="56">
        <f t="shared" si="98"/>
        <v>55.728000000000002</v>
      </c>
      <c r="U174" s="52"/>
      <c r="V174" s="59"/>
      <c r="W174" s="10"/>
      <c r="X174" s="59"/>
      <c r="Y174" s="56"/>
      <c r="Z174" s="71"/>
    </row>
    <row r="175" spans="1:26" ht="21" customHeight="1">
      <c r="A175" s="84" t="s">
        <v>7</v>
      </c>
      <c r="B175" s="85"/>
      <c r="C175" s="85"/>
      <c r="D175" s="86"/>
      <c r="E175" s="20"/>
      <c r="F175" s="18">
        <f>SUM(F12:F174)</f>
        <v>39118.75</v>
      </c>
      <c r="G175" s="21"/>
      <c r="H175" s="18">
        <f t="shared" ref="H175:I175" si="108">SUM(H12:H174)</f>
        <v>3244.8514999999993</v>
      </c>
      <c r="I175" s="18">
        <f t="shared" si="108"/>
        <v>42363.601499999968</v>
      </c>
      <c r="J175" s="48"/>
      <c r="K175" s="55"/>
      <c r="L175" s="18">
        <f>SUM(L12:L174)</f>
        <v>46733.350000000006</v>
      </c>
      <c r="M175" s="62"/>
      <c r="N175" s="18">
        <f t="shared" ref="N175:O175" si="109">SUM(N12:N174)</f>
        <v>3625.3765000000003</v>
      </c>
      <c r="O175" s="18">
        <f t="shared" si="109"/>
        <v>50358.72649999999</v>
      </c>
      <c r="P175" s="51"/>
      <c r="Q175" s="18">
        <f>SUM(Q12:Q174)</f>
        <v>44835.834999999992</v>
      </c>
      <c r="R175" s="62"/>
      <c r="S175" s="18">
        <f t="shared" ref="S175:T175" si="110">SUM(S12:S174)</f>
        <v>3518.5157000000008</v>
      </c>
      <c r="T175" s="18">
        <f t="shared" si="110"/>
        <v>48354.350700000003</v>
      </c>
      <c r="U175" s="55"/>
      <c r="V175" s="65"/>
      <c r="W175" s="21"/>
      <c r="X175" s="66"/>
      <c r="Y175" s="66"/>
      <c r="Z175" s="73"/>
    </row>
    <row r="176" spans="1:26" ht="38.25" customHeight="1">
      <c r="A176" s="5"/>
      <c r="B176" s="87"/>
      <c r="C176" s="87"/>
      <c r="D176" s="87"/>
      <c r="E176" s="87"/>
      <c r="F176" s="87"/>
      <c r="G176" s="87"/>
      <c r="H176" s="87"/>
      <c r="I176" s="87"/>
      <c r="J176" s="87"/>
      <c r="K176" s="5"/>
      <c r="L176" s="60"/>
      <c r="M176" s="5"/>
      <c r="N176" s="60"/>
      <c r="O176" s="5"/>
      <c r="P176" s="5"/>
      <c r="Q176" s="5"/>
      <c r="R176" s="5"/>
      <c r="S176" s="60"/>
      <c r="T176" s="5"/>
      <c r="U176" s="5"/>
      <c r="V176" s="60"/>
      <c r="W176" s="5"/>
      <c r="X176" s="60"/>
      <c r="Y176" s="5"/>
      <c r="Z176"/>
    </row>
    <row r="177" spans="1:26" ht="15.75">
      <c r="A177" s="80"/>
      <c r="B177" s="80"/>
      <c r="C177" s="80"/>
      <c r="D177" s="80"/>
      <c r="E177" s="80"/>
      <c r="F177" s="80"/>
      <c r="G177" s="80"/>
      <c r="H177" s="61"/>
      <c r="I177" s="31"/>
      <c r="J177" s="31"/>
      <c r="K177" s="31"/>
      <c r="L177" s="63"/>
      <c r="M177" s="31"/>
      <c r="N177" s="61"/>
      <c r="O177" s="31"/>
      <c r="P177" s="31"/>
      <c r="Q177" s="31"/>
      <c r="R177" s="31"/>
      <c r="S177" s="61"/>
      <c r="T177" s="31"/>
      <c r="U177" s="31"/>
      <c r="V177" s="63"/>
      <c r="W177" s="31"/>
      <c r="X177" s="61"/>
      <c r="Y177" s="31"/>
      <c r="Z177"/>
    </row>
    <row r="178" spans="1:26" ht="15.75" customHeight="1">
      <c r="A178" s="28" t="s">
        <v>137</v>
      </c>
      <c r="B178" s="28"/>
      <c r="C178" s="28"/>
      <c r="D178" s="28"/>
      <c r="E178" s="28"/>
      <c r="F178" s="28"/>
      <c r="G178" s="28"/>
      <c r="H178" s="30"/>
      <c r="I178" s="28"/>
      <c r="J178" s="31"/>
      <c r="K178" s="28"/>
      <c r="L178" s="30"/>
      <c r="M178" s="28"/>
      <c r="N178" s="30"/>
      <c r="O178" s="28"/>
      <c r="P178" s="28"/>
      <c r="Q178" s="28"/>
      <c r="R178" s="28"/>
      <c r="S178" s="30"/>
      <c r="T178" s="28"/>
      <c r="U178" s="28"/>
      <c r="V178" s="30"/>
      <c r="W178" s="28"/>
      <c r="X178" s="30"/>
      <c r="Y178" s="28"/>
      <c r="Z178"/>
    </row>
    <row r="179" spans="1:26" ht="15">
      <c r="A179" s="25"/>
      <c r="B179" s="28"/>
      <c r="C179" s="28"/>
      <c r="D179" s="29"/>
      <c r="E179" s="28"/>
      <c r="F179" s="28"/>
      <c r="G179" s="28"/>
      <c r="H179" s="30"/>
      <c r="I179" s="30"/>
      <c r="J179" s="31"/>
      <c r="K179" s="28"/>
      <c r="L179" s="30"/>
      <c r="M179" s="28"/>
      <c r="N179" s="30"/>
      <c r="O179" s="30"/>
      <c r="P179" s="28"/>
      <c r="Q179" s="28"/>
      <c r="R179" s="28"/>
      <c r="S179" s="30"/>
      <c r="T179" s="30"/>
      <c r="U179" s="28"/>
      <c r="V179" s="30"/>
      <c r="W179" s="28"/>
      <c r="X179" s="30"/>
      <c r="Y179" s="30"/>
    </row>
    <row r="180" spans="1:26" ht="15">
      <c r="A180" s="25"/>
      <c r="B180" s="28"/>
      <c r="C180" s="28"/>
      <c r="D180" s="29"/>
      <c r="E180" s="28"/>
      <c r="F180" s="28"/>
      <c r="G180" s="28"/>
      <c r="H180" s="30"/>
      <c r="I180" s="30"/>
      <c r="J180" s="31"/>
      <c r="K180" s="28"/>
      <c r="L180" s="30"/>
      <c r="M180" s="28"/>
      <c r="N180" s="30"/>
      <c r="O180" s="30"/>
      <c r="P180" s="28"/>
      <c r="Q180" s="28"/>
      <c r="R180" s="28"/>
      <c r="S180" s="30"/>
      <c r="T180" s="30"/>
      <c r="U180" s="28"/>
      <c r="V180" s="30"/>
      <c r="W180" s="28"/>
      <c r="X180" s="30"/>
      <c r="Y180" s="30"/>
    </row>
    <row r="181" spans="1:26" ht="15">
      <c r="A181" s="25"/>
      <c r="B181" s="28"/>
      <c r="C181" s="28"/>
      <c r="D181" s="29"/>
      <c r="E181" s="28" t="s">
        <v>22</v>
      </c>
      <c r="F181" s="28"/>
      <c r="G181" s="28"/>
      <c r="H181" s="30"/>
      <c r="I181" s="30"/>
      <c r="J181" s="31"/>
      <c r="K181" s="28" t="s">
        <v>22</v>
      </c>
      <c r="L181" s="30"/>
      <c r="M181" s="28"/>
      <c r="N181" s="30"/>
      <c r="O181" s="30"/>
      <c r="P181" s="28" t="s">
        <v>22</v>
      </c>
      <c r="Q181" s="28"/>
      <c r="R181" s="28"/>
      <c r="S181" s="30"/>
      <c r="T181" s="30"/>
      <c r="U181" s="28" t="s">
        <v>22</v>
      </c>
      <c r="V181" s="30"/>
      <c r="W181" s="28"/>
      <c r="X181" s="30"/>
      <c r="Y181" s="30"/>
    </row>
    <row r="182" spans="1:26" ht="15.75">
      <c r="A182" s="26"/>
      <c r="B182" s="28"/>
      <c r="C182" s="28"/>
      <c r="D182" s="29"/>
      <c r="E182" s="28" t="s">
        <v>21</v>
      </c>
      <c r="F182" s="28"/>
      <c r="G182" s="28"/>
      <c r="H182" s="30"/>
      <c r="I182" s="4"/>
      <c r="J182" s="31"/>
      <c r="K182" s="28" t="s">
        <v>21</v>
      </c>
      <c r="L182" s="30"/>
      <c r="M182" s="28"/>
      <c r="N182" s="30"/>
      <c r="O182" s="4"/>
      <c r="P182" s="28" t="s">
        <v>21</v>
      </c>
      <c r="Q182" s="28"/>
      <c r="R182" s="28"/>
      <c r="S182" s="30"/>
      <c r="T182" s="4"/>
      <c r="U182" s="28" t="s">
        <v>21</v>
      </c>
      <c r="V182" s="30"/>
      <c r="W182" s="28"/>
      <c r="X182" s="30"/>
      <c r="Y182" s="4"/>
      <c r="Z182" s="4"/>
    </row>
    <row r="183" spans="1:26" ht="15">
      <c r="A183" s="35"/>
      <c r="B183" s="28"/>
      <c r="C183" s="28"/>
      <c r="D183" s="29"/>
      <c r="E183" s="28"/>
      <c r="F183" s="28"/>
      <c r="G183" s="28"/>
      <c r="H183" s="30"/>
      <c r="I183" s="30"/>
      <c r="J183" s="31"/>
      <c r="K183" s="28"/>
      <c r="L183" s="30"/>
      <c r="M183" s="28"/>
      <c r="N183" s="30"/>
      <c r="O183" s="30"/>
      <c r="P183" s="28"/>
      <c r="Q183" s="28"/>
      <c r="R183" s="28"/>
      <c r="S183" s="30"/>
      <c r="T183" s="30"/>
      <c r="U183" s="28"/>
      <c r="V183" s="30"/>
      <c r="W183" s="28"/>
      <c r="X183" s="30"/>
      <c r="Y183" s="30"/>
    </row>
    <row r="184" spans="1:26" ht="15.75">
      <c r="A184" s="6"/>
    </row>
  </sheetData>
  <mergeCells count="10">
    <mergeCell ref="A177:G177"/>
    <mergeCell ref="A6:F6"/>
    <mergeCell ref="B11:J11"/>
    <mergeCell ref="A175:D175"/>
    <mergeCell ref="B176:J176"/>
    <mergeCell ref="A3:Y3"/>
    <mergeCell ref="A4:Y4"/>
    <mergeCell ref="K11:O11"/>
    <mergeCell ref="P11:T11"/>
    <mergeCell ref="U11:Z11"/>
  </mergeCells>
  <pageMargins left="0.31496062992125984" right="0.11811023622047245" top="0.74803149606299213" bottom="0.7480314960629921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żyw. 3D do SIWZ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Malara</dc:creator>
  <cp:lastModifiedBy>Janusz</cp:lastModifiedBy>
  <cp:lastPrinted>2019-11-28T12:22:16Z</cp:lastPrinted>
  <dcterms:created xsi:type="dcterms:W3CDTF">2009-03-06T11:43:35Z</dcterms:created>
  <dcterms:modified xsi:type="dcterms:W3CDTF">2019-11-28T12:22:44Z</dcterms:modified>
</cp:coreProperties>
</file>